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05" windowWidth="20730" windowHeight="1176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'Hoja1'!$3:$11</definedName>
  </definedNames>
  <calcPr fullCalcOnLoad="1"/>
</workbook>
</file>

<file path=xl/sharedStrings.xml><?xml version="1.0" encoding="utf-8"?>
<sst xmlns="http://schemas.openxmlformats.org/spreadsheetml/2006/main" count="88" uniqueCount="88">
  <si>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</si>
  <si>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</si>
  <si>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</si>
  <si>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</si>
  <si>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</si>
  <si>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</si>
  <si>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</si>
  <si>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</si>
  <si>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</si>
  <si>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</si>
  <si>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</si>
  <si>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</si>
  <si>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</si>
  <si>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</si>
  <si>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</si>
  <si>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</si>
  <si>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</si>
  <si>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</si>
  <si>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</si>
  <si>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</si>
  <si>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</si>
  <si>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</si>
  <si>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</si>
  <si>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</si>
  <si>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</si>
  <si>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</si>
  <si>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</si>
  <si>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</si>
  <si>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</si>
  <si>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</si>
  <si>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</si>
  <si>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</si>
  <si>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</si>
  <si>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</si>
  <si>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</si>
  <si>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</si>
  <si>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</si>
  <si>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</si>
  <si>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</si>
  <si>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</si>
  <si>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</si>
  <si>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</si>
  <si>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</si>
  <si>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</si>
  <si>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</si>
  <si>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</si>
  <si>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</si>
  <si>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</si>
  <si>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</si>
  <si>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</si>
  <si>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</si>
  <si>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</si>
  <si>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</si>
  <si>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</si>
  <si>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</si>
  <si>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</si>
  <si>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</si>
  <si>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</si>
  <si>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</si>
  <si>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</si>
  <si>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</si>
  <si>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</si>
  <si>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</si>
  <si>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</si>
  <si>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</si>
  <si>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</si>
  <si>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</si>
  <si>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</si>
  <si>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</si>
  <si>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</si>
  <si>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</si>
  <si>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</si>
  <si>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</si>
  <si>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</si>
  <si>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</si>
  <si>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</si>
  <si>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</si>
  <si>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</si>
  <si>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</si>
  <si>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</si>
  <si>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</si>
  <si>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</si>
  <si>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</si>
  <si>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</si>
  <si>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</si>
  <si>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Del 1 de Enero al 31 de Marzo de 2020</t>
  </si>
  <si>
    <t>INSTITUTO ESTATAL PARA LA EDUCACION DE JOVENES Y ADULTOS DE GUERRERO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</si>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</sst>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37" fontId="24" fillId="0" borderId="0" xfId="49" applyNumberFormat="1" applyFont="1" applyFill="1" applyBorder="1" applyAlignment="1" applyProtection="1">
      <alignment horizontal="center"/>
      <protection locked="0"/>
    </xf>
    <xf numFmtId="37" fontId="24" fillId="0" borderId="0" xfId="49" applyNumberFormat="1" applyFont="1" applyFill="1" applyBorder="1" applyAlignment="1" applyProtection="1">
      <alignment horizontal="center"/>
      <protection/>
    </xf>
    <xf numFmtId="37" fontId="26" fillId="0" borderId="10" xfId="49" applyNumberFormat="1" applyFont="1" applyFill="1" applyBorder="1" applyAlignment="1" applyProtection="1">
      <alignment horizontal="center" vertical="center" wrapText="1"/>
      <protection/>
    </xf>
    <xf numFmtId="37" fontId="26" fillId="0" borderId="11" xfId="49" applyNumberFormat="1" applyFont="1" applyFill="1" applyBorder="1" applyAlignment="1" applyProtection="1">
      <alignment horizontal="center" vertical="center"/>
      <protection/>
    </xf>
    <xf numFmtId="37" fontId="26" fillId="0" borderId="12" xfId="49" applyNumberFormat="1" applyFont="1" applyFill="1" applyBorder="1" applyAlignment="1" applyProtection="1">
      <alignment horizontal="center"/>
      <protection/>
    </xf>
    <xf numFmtId="37" fontId="26" fillId="0" borderId="13" xfId="49" applyNumberFormat="1" applyFont="1" applyFill="1" applyBorder="1" applyAlignment="1" applyProtection="1">
      <alignment horizontal="center"/>
      <protection/>
    </xf>
    <xf numFmtId="37" fontId="26" fillId="0" borderId="14" xfId="49" applyNumberFormat="1" applyFont="1" applyFill="1" applyBorder="1" applyAlignment="1" applyProtection="1">
      <alignment horizontal="center"/>
      <protection/>
    </xf>
    <xf numFmtId="37" fontId="26" fillId="0" borderId="15" xfId="49" applyNumberFormat="1" applyFont="1" applyFill="1" applyBorder="1" applyAlignment="1" applyProtection="1">
      <alignment horizontal="center" vertical="center" wrapText="1"/>
      <protection/>
    </xf>
    <xf numFmtId="37" fontId="26" fillId="0" borderId="16" xfId="49" applyNumberFormat="1" applyFont="1" applyFill="1" applyBorder="1" applyAlignment="1" applyProtection="1">
      <alignment horizontal="center" vertical="center"/>
      <protection/>
    </xf>
    <xf numFmtId="37" fontId="26" fillId="0" borderId="17" xfId="49" applyNumberFormat="1" applyFont="1" applyFill="1" applyBorder="1" applyAlignment="1" applyProtection="1">
      <alignment horizontal="center" vertical="center"/>
      <protection/>
    </xf>
    <xf numFmtId="37" fontId="26" fillId="0" borderId="15" xfId="49" applyNumberFormat="1" applyFont="1" applyFill="1" applyBorder="1" applyAlignment="1" applyProtection="1">
      <alignment horizontal="center" vertical="center"/>
      <protection/>
    </xf>
    <xf numFmtId="37" fontId="26" fillId="0" borderId="15" xfId="49" applyNumberFormat="1" applyFont="1" applyFill="1" applyBorder="1" applyAlignment="1" applyProtection="1">
      <alignment horizontal="center" wrapText="1"/>
      <protection/>
    </xf>
    <xf numFmtId="37" fontId="26" fillId="0" borderId="18" xfId="49" applyNumberFormat="1" applyFont="1" applyFill="1" applyBorder="1" applyAlignment="1" applyProtection="1">
      <alignment horizontal="center" vertical="center"/>
      <protection/>
    </xf>
    <xf numFmtId="37" fontId="26" fillId="0" borderId="19" xfId="49" applyNumberFormat="1" applyFont="1" applyFill="1" applyBorder="1" applyAlignment="1" applyProtection="1">
      <alignment horizontal="center" vertical="center"/>
      <protection/>
    </xf>
    <xf numFmtId="37" fontId="26" fillId="0" borderId="15" xfId="49" applyNumberFormat="1" applyFont="1" applyFill="1" applyBorder="1" applyAlignment="1" applyProtection="1">
      <alignment horizontal="center"/>
      <protection/>
    </xf>
    <xf numFmtId="0" fontId="49" fillId="0" borderId="16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1" fillId="0" borderId="12" xfId="0" applyFont="1" applyBorder="1" applyAlignment="1">
      <alignment horizontal="justify" vertical="center" wrapText="1"/>
    </xf>
    <xf numFmtId="0" fontId="51" fillId="0" borderId="14" xfId="0" applyFont="1" applyBorder="1" applyAlignment="1">
      <alignment horizontal="justify" vertical="center" wrapText="1"/>
    </xf>
    <xf numFmtId="43" fontId="27" fillId="34" borderId="20" xfId="49" applyFont="1" applyFill="1" applyBorder="1" applyAlignment="1">
      <alignment horizontal="right"/>
    </xf>
    <xf numFmtId="43" fontId="28" fillId="34" borderId="20" xfId="49" applyFont="1" applyFill="1" applyBorder="1" applyAlignment="1" applyProtection="1">
      <alignment horizontal="right"/>
      <protection locked="0"/>
    </xf>
    <xf numFmtId="43" fontId="28" fillId="34" borderId="20" xfId="49" applyFont="1" applyFill="1" applyBorder="1" applyAlignment="1">
      <alignment horizontal="right"/>
    </xf>
    <xf numFmtId="43" fontId="28" fillId="34" borderId="21" xfId="49" applyFont="1" applyFill="1" applyBorder="1" applyAlignment="1" applyProtection="1">
      <alignment horizontal="right"/>
      <protection locked="0"/>
    </xf>
    <xf numFmtId="43" fontId="28" fillId="34" borderId="21" xfId="49" applyFont="1" applyFill="1" applyBorder="1" applyAlignment="1">
      <alignment horizontal="right"/>
    </xf>
    <xf numFmtId="0" fontId="50" fillId="0" borderId="18" xfId="0" applyFont="1" applyBorder="1" applyAlignment="1">
      <alignment horizontal="center" vertical="center" wrapText="1"/>
    </xf>
    <xf numFmtId="0" fontId="50" fillId="0" borderId="22" xfId="0" applyFont="1" applyBorder="1" applyAlignment="1">
      <alignment vertical="center" wrapText="1"/>
    </xf>
    <xf numFmtId="0" fontId="25" fillId="34" borderId="0" xfId="0" applyFont="1" applyFill="1" applyAlignment="1">
      <alignment horizontal="right" vertical="top"/>
    </xf>
    <xf numFmtId="0" fontId="3" fillId="34" borderId="0" xfId="0" applyFont="1" applyFill="1" applyAlignment="1" applyProtection="1">
      <alignment/>
      <protection locked="0"/>
    </xf>
    <xf numFmtId="43" fontId="29" fillId="34" borderId="0" xfId="49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942975</xdr:colOff>
      <xdr:row>2</xdr:row>
      <xdr:rowOff>85725</xdr:rowOff>
    </xdr:from>
    <xdr:to>
      <xdr:col>8</xdr:col>
      <xdr:colOff>790575</xdr:colOff>
      <xdr:row>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466725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</xdr:row>
      <xdr:rowOff>142875</xdr:rowOff>
    </xdr:from>
    <xdr:to>
      <xdr:col>2</xdr:col>
      <xdr:colOff>1600200</xdr:colOff>
      <xdr:row>6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33375"/>
          <a:ext cx="1666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742950</xdr:colOff>
      <xdr:row>91</xdr:row>
      <xdr:rowOff>66675</xdr:rowOff>
    </xdr:from>
    <xdr:to>
      <xdr:col>9</xdr:col>
      <xdr:colOff>66675</xdr:colOff>
      <xdr:row>97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1287125" y="17697450"/>
          <a:ext cx="21240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3</xdr:col>
      <xdr:colOff>1162050</xdr:colOff>
      <xdr:row>91</xdr:row>
      <xdr:rowOff>114300</xdr:rowOff>
    </xdr:from>
    <xdr:to>
      <xdr:col>5</xdr:col>
      <xdr:colOff>523875</xdr:colOff>
      <xdr:row>98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6105525" y="17745075"/>
          <a:ext cx="21621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1</xdr:col>
      <xdr:colOff>285750</xdr:colOff>
      <xdr:row>91</xdr:row>
      <xdr:rowOff>152400</xdr:rowOff>
    </xdr:from>
    <xdr:to>
      <xdr:col>2</xdr:col>
      <xdr:colOff>2095500</xdr:colOff>
      <xdr:row>99</xdr:row>
      <xdr:rowOff>9525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466725" y="17783175"/>
          <a:ext cx="22860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89"/>
  <sheetViews>
    <sheetView showGridLines="0" tabSelected="1" zoomScale="75" zoomScaleNormal="75" zoomScalePageLayoutView="0" workbookViewId="0" topLeftCell="A1">
      <selection activeCell="G94" sqref="G94"/>
    </sheetView>
  </sheetViews>
  <sheetFormatPr defaultColWidth="0" defaultRowHeight="15"/>
  <cols>
    <col min="1" max="1" width="2.7109375" style="0" customWidth="1"/>
    <col min="2" max="2" width="7.140625" style="0" customWidth="1"/>
    <col min="3" max="3" width="64.28125" style="0" customWidth="1"/>
    <col min="4" max="9" width="21.00390625" style="0" customWidth="1"/>
    <col min="10" max="10" width="2.7109375" style="0" customWidth="1"/>
    <col min="11" max="16384" width="11.421875" style="0" customWidth="1"/>
  </cols>
  <sheetData>
    <row r="3" spans="2:9" ht="15.75">
      <c r="B3" s="3"/>
      <c r="C3" s="3"/>
      <c r="D3" s="3"/>
      <c r="E3" s="3"/>
      <c r="F3" s="3"/>
      <c r="G3" s="3"/>
      <c r="H3" s="3"/>
      <c r="I3" s="3"/>
    </row>
    <row r="4" spans="2:9" ht="15.75">
      <c r="B4" s="2" t="s">
        <v>86</v>
      </c>
      <c r="C4" s="2"/>
      <c r="D4" s="2"/>
      <c r="E4" s="2"/>
      <c r="F4" s="2"/>
      <c r="G4" s="2"/>
      <c r="H4" s="2"/>
      <c r="I4" s="2"/>
    </row>
    <row r="5" spans="2:9" ht="15.75">
      <c r="B5" s="3" t="s">
        <v>4</v>
      </c>
      <c r="C5" s="3"/>
      <c r="D5" s="3"/>
      <c r="E5" s="3"/>
      <c r="F5" s="3"/>
      <c r="G5" s="3"/>
      <c r="H5" s="3"/>
      <c r="I5" s="3"/>
    </row>
    <row r="6" spans="2:9" ht="15.75">
      <c r="B6" s="3" t="s">
        <v>82</v>
      </c>
      <c r="C6" s="3"/>
      <c r="D6" s="3"/>
      <c r="E6" s="3"/>
      <c r="F6" s="3"/>
      <c r="G6" s="3"/>
      <c r="H6" s="3"/>
      <c r="I6" s="3"/>
    </row>
    <row r="7" spans="2:9" ht="15.75">
      <c r="B7" s="3" t="s">
        <v>85</v>
      </c>
      <c r="C7" s="3"/>
      <c r="D7" s="3"/>
      <c r="E7" s="3"/>
      <c r="F7" s="3"/>
      <c r="G7" s="3"/>
      <c r="H7" s="3"/>
      <c r="I7" s="3"/>
    </row>
    <row r="8" spans="2:9" ht="15">
      <c r="B8" s="1"/>
      <c r="C8" s="1"/>
      <c r="D8" s="1"/>
      <c r="E8" s="1"/>
      <c r="F8" s="1"/>
      <c r="G8" s="1"/>
      <c r="H8" s="1"/>
      <c r="I8" s="1"/>
    </row>
    <row r="9" spans="2:9" ht="15">
      <c r="B9" s="4" t="s">
        <v>5</v>
      </c>
      <c r="C9" s="5"/>
      <c r="D9" s="6" t="s">
        <v>6</v>
      </c>
      <c r="E9" s="7"/>
      <c r="F9" s="7"/>
      <c r="G9" s="7"/>
      <c r="H9" s="8"/>
      <c r="I9" s="9" t="s">
        <v>7</v>
      </c>
    </row>
    <row r="10" spans="2:9" ht="30">
      <c r="B10" s="10"/>
      <c r="C10" s="11"/>
      <c r="D10" s="12" t="s">
        <v>8</v>
      </c>
      <c r="E10" s="13" t="s">
        <v>9</v>
      </c>
      <c r="F10" s="12" t="s">
        <v>0</v>
      </c>
      <c r="G10" s="12" t="s">
        <v>1</v>
      </c>
      <c r="H10" s="12" t="s">
        <v>10</v>
      </c>
      <c r="I10" s="9"/>
    </row>
    <row r="11" spans="2:9" ht="15">
      <c r="B11" s="14"/>
      <c r="C11" s="15"/>
      <c r="D11" s="16">
        <v>1</v>
      </c>
      <c r="E11" s="16">
        <v>2</v>
      </c>
      <c r="F11" s="16" t="s">
        <v>11</v>
      </c>
      <c r="G11" s="16">
        <v>4</v>
      </c>
      <c r="H11" s="16">
        <v>5</v>
      </c>
      <c r="I11" s="16" t="s">
        <v>12</v>
      </c>
    </row>
    <row r="12" spans="2:9" ht="15">
      <c r="B12" s="17" t="s">
        <v>14</v>
      </c>
      <c r="C12" s="18"/>
      <c r="D12" s="23">
        <f aca="true" t="shared" si="0" ref="D12:I12">SUM(D13:D19)</f>
        <v>64827300</v>
      </c>
      <c r="E12" s="23">
        <f t="shared" si="0"/>
        <v>0</v>
      </c>
      <c r="F12" s="23">
        <f t="shared" si="0"/>
        <v>64827300</v>
      </c>
      <c r="G12" s="23">
        <f t="shared" si="0"/>
        <v>14849119.420000002</v>
      </c>
      <c r="H12" s="23">
        <f t="shared" si="0"/>
        <v>14849119.420000002</v>
      </c>
      <c r="I12" s="23">
        <f t="shared" si="0"/>
        <v>49978180.58</v>
      </c>
    </row>
    <row r="13" spans="2:9" ht="15">
      <c r="B13" s="19"/>
      <c r="C13" s="20" t="s">
        <v>15</v>
      </c>
      <c r="D13" s="24">
        <v>19615259</v>
      </c>
      <c r="E13" s="24">
        <v>0</v>
      </c>
      <c r="F13" s="25">
        <f aca="true" t="shared" si="1" ref="F13:F19">D13+E13</f>
        <v>19615259</v>
      </c>
      <c r="G13" s="24">
        <v>4821539.36</v>
      </c>
      <c r="H13" s="24">
        <v>4821539.36</v>
      </c>
      <c r="I13" s="25">
        <f aca="true" t="shared" si="2" ref="I13:I19">F13-G13</f>
        <v>14793719.64</v>
      </c>
    </row>
    <row r="14" spans="2:9" ht="15">
      <c r="B14" s="19"/>
      <c r="C14" s="20" t="s">
        <v>16</v>
      </c>
      <c r="D14" s="24">
        <v>7521340</v>
      </c>
      <c r="E14" s="24">
        <v>0</v>
      </c>
      <c r="F14" s="25">
        <f t="shared" si="1"/>
        <v>7521340</v>
      </c>
      <c r="G14" s="24">
        <v>529402.29</v>
      </c>
      <c r="H14" s="24">
        <v>529402.29</v>
      </c>
      <c r="I14" s="25">
        <f t="shared" si="2"/>
        <v>6991937.71</v>
      </c>
    </row>
    <row r="15" spans="2:9" ht="15">
      <c r="B15" s="19"/>
      <c r="C15" s="20" t="s">
        <v>17</v>
      </c>
      <c r="D15" s="24">
        <v>4802734</v>
      </c>
      <c r="E15" s="24">
        <v>0</v>
      </c>
      <c r="F15" s="25">
        <f t="shared" si="1"/>
        <v>4802734</v>
      </c>
      <c r="G15" s="24">
        <v>1502118.42</v>
      </c>
      <c r="H15" s="24">
        <v>1502118.42</v>
      </c>
      <c r="I15" s="25">
        <f t="shared" si="2"/>
        <v>3300615.58</v>
      </c>
    </row>
    <row r="16" spans="2:9" ht="15">
      <c r="B16" s="19"/>
      <c r="C16" s="20" t="s">
        <v>18</v>
      </c>
      <c r="D16" s="24">
        <v>6747493</v>
      </c>
      <c r="E16" s="24">
        <v>0</v>
      </c>
      <c r="F16" s="25">
        <f t="shared" si="1"/>
        <v>6747493</v>
      </c>
      <c r="G16" s="24">
        <v>1465785.4</v>
      </c>
      <c r="H16" s="24">
        <v>1465785.4</v>
      </c>
      <c r="I16" s="25">
        <f t="shared" si="2"/>
        <v>5281707.6</v>
      </c>
    </row>
    <row r="17" spans="2:9" ht="15">
      <c r="B17" s="19"/>
      <c r="C17" s="20" t="s">
        <v>19</v>
      </c>
      <c r="D17" s="24">
        <v>25825874</v>
      </c>
      <c r="E17" s="24">
        <v>0</v>
      </c>
      <c r="F17" s="25">
        <f t="shared" si="1"/>
        <v>25825874</v>
      </c>
      <c r="G17" s="24">
        <v>6530273.95</v>
      </c>
      <c r="H17" s="24">
        <v>6530273.95</v>
      </c>
      <c r="I17" s="25">
        <f t="shared" si="2"/>
        <v>19295600.05</v>
      </c>
    </row>
    <row r="18" spans="2:9" ht="15">
      <c r="B18" s="19"/>
      <c r="C18" s="20" t="s">
        <v>20</v>
      </c>
      <c r="D18" s="24">
        <v>0</v>
      </c>
      <c r="E18" s="24">
        <v>0</v>
      </c>
      <c r="F18" s="25">
        <f t="shared" si="1"/>
        <v>0</v>
      </c>
      <c r="G18" s="24">
        <v>0</v>
      </c>
      <c r="H18" s="24">
        <v>0</v>
      </c>
      <c r="I18" s="25">
        <f t="shared" si="2"/>
        <v>0</v>
      </c>
    </row>
    <row r="19" spans="2:9" ht="15">
      <c r="B19" s="19"/>
      <c r="C19" s="20" t="s">
        <v>21</v>
      </c>
      <c r="D19" s="24">
        <v>314600</v>
      </c>
      <c r="E19" s="24">
        <v>0</v>
      </c>
      <c r="F19" s="25">
        <f t="shared" si="1"/>
        <v>314600</v>
      </c>
      <c r="G19" s="24">
        <v>0</v>
      </c>
      <c r="H19" s="24">
        <v>0</v>
      </c>
      <c r="I19" s="25">
        <f t="shared" si="2"/>
        <v>314600</v>
      </c>
    </row>
    <row r="20" spans="2:9" ht="15">
      <c r="B20" s="17" t="s">
        <v>22</v>
      </c>
      <c r="C20" s="18"/>
      <c r="D20" s="23">
        <f aca="true" t="shared" si="3" ref="D20:I20">SUM(D21:D29)</f>
        <v>11140016</v>
      </c>
      <c r="E20" s="23">
        <f t="shared" si="3"/>
        <v>0</v>
      </c>
      <c r="F20" s="23">
        <f t="shared" si="3"/>
        <v>11140016</v>
      </c>
      <c r="G20" s="23">
        <f t="shared" si="3"/>
        <v>3167778.75</v>
      </c>
      <c r="H20" s="23">
        <f t="shared" si="3"/>
        <v>3167778.75</v>
      </c>
      <c r="I20" s="23">
        <f t="shared" si="3"/>
        <v>7972237.25</v>
      </c>
    </row>
    <row r="21" spans="2:9" ht="25.5">
      <c r="B21" s="19"/>
      <c r="C21" s="20" t="s">
        <v>23</v>
      </c>
      <c r="D21" s="24">
        <v>7611438</v>
      </c>
      <c r="E21" s="24">
        <v>0</v>
      </c>
      <c r="F21" s="25">
        <f aca="true" t="shared" si="4" ref="F21:F29">D21+E21</f>
        <v>7611438</v>
      </c>
      <c r="G21" s="24">
        <v>2669015.24</v>
      </c>
      <c r="H21" s="24">
        <v>2669015.24</v>
      </c>
      <c r="I21" s="25">
        <f aca="true" t="shared" si="5" ref="I21:I29">F21-G21</f>
        <v>4942422.76</v>
      </c>
    </row>
    <row r="22" spans="2:9" ht="15">
      <c r="B22" s="19"/>
      <c r="C22" s="20" t="s">
        <v>24</v>
      </c>
      <c r="D22" s="24">
        <v>26292</v>
      </c>
      <c r="E22" s="24">
        <v>0</v>
      </c>
      <c r="F22" s="25">
        <f t="shared" si="4"/>
        <v>26292</v>
      </c>
      <c r="G22" s="24">
        <v>0</v>
      </c>
      <c r="H22" s="24">
        <v>0</v>
      </c>
      <c r="I22" s="25">
        <f t="shared" si="5"/>
        <v>26292</v>
      </c>
    </row>
    <row r="23" spans="2:9" ht="15">
      <c r="B23" s="19"/>
      <c r="C23" s="20" t="s">
        <v>25</v>
      </c>
      <c r="D23" s="24">
        <v>0</v>
      </c>
      <c r="E23" s="24">
        <v>0</v>
      </c>
      <c r="F23" s="25">
        <f t="shared" si="4"/>
        <v>0</v>
      </c>
      <c r="G23" s="24">
        <v>0</v>
      </c>
      <c r="H23" s="24">
        <v>0</v>
      </c>
      <c r="I23" s="25">
        <f t="shared" si="5"/>
        <v>0</v>
      </c>
    </row>
    <row r="24" spans="2:9" ht="15">
      <c r="B24" s="19"/>
      <c r="C24" s="20" t="s">
        <v>26</v>
      </c>
      <c r="D24" s="24">
        <v>320922</v>
      </c>
      <c r="E24" s="24">
        <v>0</v>
      </c>
      <c r="F24" s="25">
        <f t="shared" si="4"/>
        <v>320922</v>
      </c>
      <c r="G24" s="24">
        <v>40689.87</v>
      </c>
      <c r="H24" s="24">
        <v>40689.87</v>
      </c>
      <c r="I24" s="25">
        <f t="shared" si="5"/>
        <v>280232.13</v>
      </c>
    </row>
    <row r="25" spans="2:9" ht="15">
      <c r="B25" s="19"/>
      <c r="C25" s="20" t="s">
        <v>27</v>
      </c>
      <c r="D25" s="24">
        <v>158828</v>
      </c>
      <c r="E25" s="24">
        <v>0</v>
      </c>
      <c r="F25" s="25">
        <f t="shared" si="4"/>
        <v>158828</v>
      </c>
      <c r="G25" s="24">
        <v>0</v>
      </c>
      <c r="H25" s="24">
        <v>0</v>
      </c>
      <c r="I25" s="25">
        <f t="shared" si="5"/>
        <v>158828</v>
      </c>
    </row>
    <row r="26" spans="2:9" ht="15">
      <c r="B26" s="19"/>
      <c r="C26" s="20" t="s">
        <v>28</v>
      </c>
      <c r="D26" s="24">
        <v>2135992</v>
      </c>
      <c r="E26" s="24">
        <v>0</v>
      </c>
      <c r="F26" s="25">
        <f t="shared" si="4"/>
        <v>2135992</v>
      </c>
      <c r="G26" s="24">
        <v>222241.26</v>
      </c>
      <c r="H26" s="24">
        <v>222241.26</v>
      </c>
      <c r="I26" s="25">
        <f t="shared" si="5"/>
        <v>1913750.74</v>
      </c>
    </row>
    <row r="27" spans="2:9" ht="15">
      <c r="B27" s="19"/>
      <c r="C27" s="20" t="s">
        <v>29</v>
      </c>
      <c r="D27" s="24">
        <v>322923</v>
      </c>
      <c r="E27" s="24">
        <v>0</v>
      </c>
      <c r="F27" s="25">
        <f t="shared" si="4"/>
        <v>322923</v>
      </c>
      <c r="G27" s="24">
        <v>0</v>
      </c>
      <c r="H27" s="24">
        <v>0</v>
      </c>
      <c r="I27" s="25">
        <f t="shared" si="5"/>
        <v>322923</v>
      </c>
    </row>
    <row r="28" spans="2:9" ht="15">
      <c r="B28" s="19"/>
      <c r="C28" s="20" t="s">
        <v>30</v>
      </c>
      <c r="D28" s="24">
        <v>0</v>
      </c>
      <c r="E28" s="24">
        <v>0</v>
      </c>
      <c r="F28" s="25">
        <f t="shared" si="4"/>
        <v>0</v>
      </c>
      <c r="G28" s="24">
        <v>0</v>
      </c>
      <c r="H28" s="24">
        <v>0</v>
      </c>
      <c r="I28" s="25">
        <f t="shared" si="5"/>
        <v>0</v>
      </c>
    </row>
    <row r="29" spans="2:9" ht="15">
      <c r="B29" s="19"/>
      <c r="C29" s="20" t="s">
        <v>31</v>
      </c>
      <c r="D29" s="24">
        <v>563621</v>
      </c>
      <c r="E29" s="24">
        <v>0</v>
      </c>
      <c r="F29" s="25">
        <f t="shared" si="4"/>
        <v>563621</v>
      </c>
      <c r="G29" s="24">
        <v>235832.38</v>
      </c>
      <c r="H29" s="24">
        <v>235832.38</v>
      </c>
      <c r="I29" s="25">
        <f t="shared" si="5"/>
        <v>327788.62</v>
      </c>
    </row>
    <row r="30" spans="2:9" ht="15">
      <c r="B30" s="17" t="s">
        <v>32</v>
      </c>
      <c r="C30" s="18"/>
      <c r="D30" s="23">
        <f aca="true" t="shared" si="6" ref="D30:I30">SUM(D31:D39)</f>
        <v>24926493</v>
      </c>
      <c r="E30" s="23">
        <f t="shared" si="6"/>
        <v>0</v>
      </c>
      <c r="F30" s="23">
        <f t="shared" si="6"/>
        <v>24926493</v>
      </c>
      <c r="G30" s="23">
        <f t="shared" si="6"/>
        <v>4059028.6399999997</v>
      </c>
      <c r="H30" s="23">
        <f t="shared" si="6"/>
        <v>4059028.6399999997</v>
      </c>
      <c r="I30" s="23">
        <f t="shared" si="6"/>
        <v>20867464.360000003</v>
      </c>
    </row>
    <row r="31" spans="2:9" ht="15">
      <c r="B31" s="19"/>
      <c r="C31" s="20" t="s">
        <v>33</v>
      </c>
      <c r="D31" s="24">
        <v>2058906</v>
      </c>
      <c r="E31" s="24">
        <v>0</v>
      </c>
      <c r="F31" s="25">
        <f aca="true" t="shared" si="7" ref="F31:F39">D31+E31</f>
        <v>2058906</v>
      </c>
      <c r="G31" s="24">
        <v>407317.1</v>
      </c>
      <c r="H31" s="24">
        <v>407317.1</v>
      </c>
      <c r="I31" s="25">
        <f aca="true" t="shared" si="8" ref="I31:I39">F31-G31</f>
        <v>1651588.9</v>
      </c>
    </row>
    <row r="32" spans="2:9" ht="15">
      <c r="B32" s="19"/>
      <c r="C32" s="20" t="s">
        <v>34</v>
      </c>
      <c r="D32" s="24">
        <v>5249168</v>
      </c>
      <c r="E32" s="24">
        <v>0</v>
      </c>
      <c r="F32" s="25">
        <f t="shared" si="7"/>
        <v>5249168</v>
      </c>
      <c r="G32" s="24">
        <v>1177587.26</v>
      </c>
      <c r="H32" s="24">
        <v>1177587.26</v>
      </c>
      <c r="I32" s="25">
        <f t="shared" si="8"/>
        <v>4071580.74</v>
      </c>
    </row>
    <row r="33" spans="2:9" ht="15">
      <c r="B33" s="19"/>
      <c r="C33" s="20" t="s">
        <v>35</v>
      </c>
      <c r="D33" s="24">
        <v>7237631</v>
      </c>
      <c r="E33" s="24">
        <v>0</v>
      </c>
      <c r="F33" s="25">
        <f t="shared" si="7"/>
        <v>7237631</v>
      </c>
      <c r="G33" s="24">
        <v>1436394.13</v>
      </c>
      <c r="H33" s="24">
        <v>1436394.13</v>
      </c>
      <c r="I33" s="25">
        <f t="shared" si="8"/>
        <v>5801236.87</v>
      </c>
    </row>
    <row r="34" spans="2:9" ht="15">
      <c r="B34" s="19"/>
      <c r="C34" s="20" t="s">
        <v>36</v>
      </c>
      <c r="D34" s="24">
        <v>24506</v>
      </c>
      <c r="E34" s="24">
        <v>0</v>
      </c>
      <c r="F34" s="25">
        <f t="shared" si="7"/>
        <v>24506</v>
      </c>
      <c r="G34" s="24">
        <v>0</v>
      </c>
      <c r="H34" s="24">
        <v>0</v>
      </c>
      <c r="I34" s="25">
        <f t="shared" si="8"/>
        <v>24506</v>
      </c>
    </row>
    <row r="35" spans="2:9" ht="15">
      <c r="B35" s="19"/>
      <c r="C35" s="20" t="s">
        <v>37</v>
      </c>
      <c r="D35" s="24">
        <v>2153491</v>
      </c>
      <c r="E35" s="24">
        <v>0</v>
      </c>
      <c r="F35" s="25">
        <f t="shared" si="7"/>
        <v>2153491</v>
      </c>
      <c r="G35" s="24">
        <v>379054</v>
      </c>
      <c r="H35" s="24">
        <v>379054</v>
      </c>
      <c r="I35" s="25">
        <f t="shared" si="8"/>
        <v>1774437</v>
      </c>
    </row>
    <row r="36" spans="2:9" ht="15">
      <c r="B36" s="19"/>
      <c r="C36" s="20" t="s">
        <v>83</v>
      </c>
      <c r="D36" s="24">
        <v>0</v>
      </c>
      <c r="E36" s="24">
        <v>0</v>
      </c>
      <c r="F36" s="25">
        <f t="shared" si="7"/>
        <v>0</v>
      </c>
      <c r="G36" s="24">
        <v>0</v>
      </c>
      <c r="H36" s="24">
        <v>0</v>
      </c>
      <c r="I36" s="25">
        <f t="shared" si="8"/>
        <v>0</v>
      </c>
    </row>
    <row r="37" spans="2:9" ht="15">
      <c r="B37" s="19"/>
      <c r="C37" s="20" t="s">
        <v>38</v>
      </c>
      <c r="D37" s="24">
        <v>5303439</v>
      </c>
      <c r="E37" s="24">
        <v>0</v>
      </c>
      <c r="F37" s="25">
        <f t="shared" si="7"/>
        <v>5303439</v>
      </c>
      <c r="G37" s="24">
        <v>188248.97</v>
      </c>
      <c r="H37" s="24">
        <v>188248.97</v>
      </c>
      <c r="I37" s="25">
        <f t="shared" si="8"/>
        <v>5115190.03</v>
      </c>
    </row>
    <row r="38" spans="2:9" ht="15">
      <c r="B38" s="19"/>
      <c r="C38" s="20" t="s">
        <v>39</v>
      </c>
      <c r="D38" s="24">
        <v>1543908</v>
      </c>
      <c r="E38" s="24">
        <v>0</v>
      </c>
      <c r="F38" s="25">
        <f t="shared" si="7"/>
        <v>1543908</v>
      </c>
      <c r="G38" s="24">
        <v>354115.11</v>
      </c>
      <c r="H38" s="24">
        <v>354115.11</v>
      </c>
      <c r="I38" s="25">
        <f t="shared" si="8"/>
        <v>1189792.8900000001</v>
      </c>
    </row>
    <row r="39" spans="2:9" ht="15">
      <c r="B39" s="19"/>
      <c r="C39" s="20" t="s">
        <v>40</v>
      </c>
      <c r="D39" s="24">
        <v>1355444</v>
      </c>
      <c r="E39" s="24">
        <v>0</v>
      </c>
      <c r="F39" s="25">
        <f t="shared" si="7"/>
        <v>1355444</v>
      </c>
      <c r="G39" s="24">
        <v>116312.07</v>
      </c>
      <c r="H39" s="24">
        <v>116312.07</v>
      </c>
      <c r="I39" s="25">
        <f t="shared" si="8"/>
        <v>1239131.93</v>
      </c>
    </row>
    <row r="40" spans="2:9" ht="15">
      <c r="B40" s="17" t="s">
        <v>3</v>
      </c>
      <c r="C40" s="18"/>
      <c r="D40" s="23">
        <f aca="true" t="shared" si="9" ref="D40:I40">SUM(D41:D49)</f>
        <v>60315403</v>
      </c>
      <c r="E40" s="23">
        <f t="shared" si="9"/>
        <v>0</v>
      </c>
      <c r="F40" s="23">
        <f t="shared" si="9"/>
        <v>60315403</v>
      </c>
      <c r="G40" s="23">
        <f t="shared" si="9"/>
        <v>4857170</v>
      </c>
      <c r="H40" s="23">
        <f t="shared" si="9"/>
        <v>4857170</v>
      </c>
      <c r="I40" s="23">
        <f t="shared" si="9"/>
        <v>55458233</v>
      </c>
    </row>
    <row r="41" spans="2:9" ht="15">
      <c r="B41" s="19"/>
      <c r="C41" s="20" t="s">
        <v>41</v>
      </c>
      <c r="D41" s="24">
        <v>0</v>
      </c>
      <c r="E41" s="24">
        <v>0</v>
      </c>
      <c r="F41" s="25">
        <f aca="true" t="shared" si="10" ref="F41:F49">D41+E41</f>
        <v>0</v>
      </c>
      <c r="G41" s="24">
        <v>0</v>
      </c>
      <c r="H41" s="24">
        <v>0</v>
      </c>
      <c r="I41" s="25">
        <f aca="true" t="shared" si="11" ref="I41:I49">F41-G41</f>
        <v>0</v>
      </c>
    </row>
    <row r="42" spans="2:9" ht="15">
      <c r="B42" s="19"/>
      <c r="C42" s="20" t="s">
        <v>42</v>
      </c>
      <c r="D42" s="24">
        <v>0</v>
      </c>
      <c r="E42" s="24">
        <v>0</v>
      </c>
      <c r="F42" s="25">
        <f t="shared" si="10"/>
        <v>0</v>
      </c>
      <c r="G42" s="24">
        <v>0</v>
      </c>
      <c r="H42" s="24">
        <v>0</v>
      </c>
      <c r="I42" s="25">
        <f t="shared" si="11"/>
        <v>0</v>
      </c>
    </row>
    <row r="43" spans="2:9" ht="15">
      <c r="B43" s="19"/>
      <c r="C43" s="20" t="s">
        <v>43</v>
      </c>
      <c r="D43" s="24">
        <v>0</v>
      </c>
      <c r="E43" s="24">
        <v>0</v>
      </c>
      <c r="F43" s="25">
        <f t="shared" si="10"/>
        <v>0</v>
      </c>
      <c r="G43" s="24">
        <v>0</v>
      </c>
      <c r="H43" s="24">
        <v>0</v>
      </c>
      <c r="I43" s="25">
        <f t="shared" si="11"/>
        <v>0</v>
      </c>
    </row>
    <row r="44" spans="2:9" ht="15">
      <c r="B44" s="19"/>
      <c r="C44" s="20" t="s">
        <v>44</v>
      </c>
      <c r="D44" s="24">
        <v>60315403</v>
      </c>
      <c r="E44" s="24">
        <v>0</v>
      </c>
      <c r="F44" s="25">
        <f t="shared" si="10"/>
        <v>60315403</v>
      </c>
      <c r="G44" s="24">
        <v>4857170</v>
      </c>
      <c r="H44" s="24">
        <v>4857170</v>
      </c>
      <c r="I44" s="25">
        <f t="shared" si="11"/>
        <v>55458233</v>
      </c>
    </row>
    <row r="45" spans="2:9" ht="15">
      <c r="B45" s="19"/>
      <c r="C45" s="20" t="s">
        <v>45</v>
      </c>
      <c r="D45" s="24">
        <v>0</v>
      </c>
      <c r="E45" s="24">
        <v>0</v>
      </c>
      <c r="F45" s="25">
        <f t="shared" si="10"/>
        <v>0</v>
      </c>
      <c r="G45" s="24">
        <v>0</v>
      </c>
      <c r="H45" s="24">
        <v>0</v>
      </c>
      <c r="I45" s="25">
        <f t="shared" si="11"/>
        <v>0</v>
      </c>
    </row>
    <row r="46" spans="2:9" ht="15">
      <c r="B46" s="19"/>
      <c r="C46" s="20" t="s">
        <v>46</v>
      </c>
      <c r="D46" s="24">
        <v>0</v>
      </c>
      <c r="E46" s="24">
        <v>0</v>
      </c>
      <c r="F46" s="25">
        <f t="shared" si="10"/>
        <v>0</v>
      </c>
      <c r="G46" s="24">
        <v>0</v>
      </c>
      <c r="H46" s="24">
        <v>0</v>
      </c>
      <c r="I46" s="25">
        <f t="shared" si="11"/>
        <v>0</v>
      </c>
    </row>
    <row r="47" spans="2:9" ht="15">
      <c r="B47" s="19"/>
      <c r="C47" s="20" t="s">
        <v>47</v>
      </c>
      <c r="D47" s="24">
        <v>0</v>
      </c>
      <c r="E47" s="24">
        <v>0</v>
      </c>
      <c r="F47" s="25">
        <f t="shared" si="10"/>
        <v>0</v>
      </c>
      <c r="G47" s="24">
        <v>0</v>
      </c>
      <c r="H47" s="24">
        <v>0</v>
      </c>
      <c r="I47" s="25">
        <f t="shared" si="11"/>
        <v>0</v>
      </c>
    </row>
    <row r="48" spans="2:9" ht="15">
      <c r="B48" s="19"/>
      <c r="C48" s="20" t="s">
        <v>48</v>
      </c>
      <c r="D48" s="24">
        <v>0</v>
      </c>
      <c r="E48" s="24">
        <v>0</v>
      </c>
      <c r="F48" s="25">
        <f t="shared" si="10"/>
        <v>0</v>
      </c>
      <c r="G48" s="24">
        <v>0</v>
      </c>
      <c r="H48" s="24">
        <v>0</v>
      </c>
      <c r="I48" s="25">
        <f t="shared" si="11"/>
        <v>0</v>
      </c>
    </row>
    <row r="49" spans="2:9" ht="15">
      <c r="B49" s="19"/>
      <c r="C49" s="20" t="s">
        <v>49</v>
      </c>
      <c r="D49" s="24">
        <v>0</v>
      </c>
      <c r="E49" s="24">
        <v>0</v>
      </c>
      <c r="F49" s="25">
        <f t="shared" si="10"/>
        <v>0</v>
      </c>
      <c r="G49" s="24">
        <v>0</v>
      </c>
      <c r="H49" s="24">
        <v>0</v>
      </c>
      <c r="I49" s="25">
        <f t="shared" si="11"/>
        <v>0</v>
      </c>
    </row>
    <row r="50" spans="2:9" ht="15">
      <c r="B50" s="17" t="s">
        <v>50</v>
      </c>
      <c r="C50" s="18"/>
      <c r="D50" s="23">
        <f aca="true" t="shared" si="12" ref="D50:I50">SUM(D51:D59)</f>
        <v>0</v>
      </c>
      <c r="E50" s="23">
        <f t="shared" si="12"/>
        <v>0</v>
      </c>
      <c r="F50" s="23">
        <f t="shared" si="12"/>
        <v>0</v>
      </c>
      <c r="G50" s="23">
        <f t="shared" si="12"/>
        <v>0</v>
      </c>
      <c r="H50" s="23">
        <f t="shared" si="12"/>
        <v>0</v>
      </c>
      <c r="I50" s="23">
        <f t="shared" si="12"/>
        <v>0</v>
      </c>
    </row>
    <row r="51" spans="2:9" ht="15">
      <c r="B51" s="19"/>
      <c r="C51" s="20" t="s">
        <v>51</v>
      </c>
      <c r="D51" s="24">
        <v>0</v>
      </c>
      <c r="E51" s="24">
        <v>0</v>
      </c>
      <c r="F51" s="25">
        <f aca="true" t="shared" si="13" ref="F51:F59">D51+E51</f>
        <v>0</v>
      </c>
      <c r="G51" s="24">
        <v>0</v>
      </c>
      <c r="H51" s="24">
        <v>0</v>
      </c>
      <c r="I51" s="25">
        <f aca="true" t="shared" si="14" ref="I51:I59">F51-G51</f>
        <v>0</v>
      </c>
    </row>
    <row r="52" spans="2:9" ht="15">
      <c r="B52" s="19"/>
      <c r="C52" s="20" t="s">
        <v>52</v>
      </c>
      <c r="D52" s="24">
        <v>0</v>
      </c>
      <c r="E52" s="24">
        <v>0</v>
      </c>
      <c r="F52" s="25">
        <f t="shared" si="13"/>
        <v>0</v>
      </c>
      <c r="G52" s="24">
        <v>0</v>
      </c>
      <c r="H52" s="24">
        <v>0</v>
      </c>
      <c r="I52" s="25">
        <f t="shared" si="14"/>
        <v>0</v>
      </c>
    </row>
    <row r="53" spans="2:9" ht="15">
      <c r="B53" s="19"/>
      <c r="C53" s="20" t="s">
        <v>53</v>
      </c>
      <c r="D53" s="24">
        <v>0</v>
      </c>
      <c r="E53" s="24">
        <v>0</v>
      </c>
      <c r="F53" s="25">
        <f t="shared" si="13"/>
        <v>0</v>
      </c>
      <c r="G53" s="24">
        <v>0</v>
      </c>
      <c r="H53" s="24">
        <v>0</v>
      </c>
      <c r="I53" s="25">
        <f t="shared" si="14"/>
        <v>0</v>
      </c>
    </row>
    <row r="54" spans="2:9" ht="15">
      <c r="B54" s="19"/>
      <c r="C54" s="20" t="s">
        <v>54</v>
      </c>
      <c r="D54" s="24">
        <v>0</v>
      </c>
      <c r="E54" s="24">
        <v>0</v>
      </c>
      <c r="F54" s="25">
        <f t="shared" si="13"/>
        <v>0</v>
      </c>
      <c r="G54" s="24">
        <v>0</v>
      </c>
      <c r="H54" s="24">
        <v>0</v>
      </c>
      <c r="I54" s="25">
        <f t="shared" si="14"/>
        <v>0</v>
      </c>
    </row>
    <row r="55" spans="2:9" ht="15">
      <c r="B55" s="19"/>
      <c r="C55" s="20" t="s">
        <v>55</v>
      </c>
      <c r="D55" s="24">
        <v>0</v>
      </c>
      <c r="E55" s="24">
        <v>0</v>
      </c>
      <c r="F55" s="25">
        <f t="shared" si="13"/>
        <v>0</v>
      </c>
      <c r="G55" s="24">
        <v>0</v>
      </c>
      <c r="H55" s="24">
        <v>0</v>
      </c>
      <c r="I55" s="25">
        <f t="shared" si="14"/>
        <v>0</v>
      </c>
    </row>
    <row r="56" spans="2:9" ht="15">
      <c r="B56" s="19"/>
      <c r="C56" s="20" t="s">
        <v>56</v>
      </c>
      <c r="D56" s="24">
        <v>0</v>
      </c>
      <c r="E56" s="24">
        <v>0</v>
      </c>
      <c r="F56" s="25">
        <f t="shared" si="13"/>
        <v>0</v>
      </c>
      <c r="G56" s="24">
        <v>0</v>
      </c>
      <c r="H56" s="24">
        <v>0</v>
      </c>
      <c r="I56" s="25">
        <f t="shared" si="14"/>
        <v>0</v>
      </c>
    </row>
    <row r="57" spans="2:9" ht="15">
      <c r="B57" s="19"/>
      <c r="C57" s="20" t="s">
        <v>57</v>
      </c>
      <c r="D57" s="24">
        <v>0</v>
      </c>
      <c r="E57" s="24">
        <v>0</v>
      </c>
      <c r="F57" s="25">
        <f t="shared" si="13"/>
        <v>0</v>
      </c>
      <c r="G57" s="24">
        <v>0</v>
      </c>
      <c r="H57" s="24">
        <v>0</v>
      </c>
      <c r="I57" s="25">
        <f t="shared" si="14"/>
        <v>0</v>
      </c>
    </row>
    <row r="58" spans="2:9" ht="15">
      <c r="B58" s="19"/>
      <c r="C58" s="20" t="s">
        <v>58</v>
      </c>
      <c r="D58" s="24">
        <v>0</v>
      </c>
      <c r="E58" s="24">
        <v>0</v>
      </c>
      <c r="F58" s="25">
        <f t="shared" si="13"/>
        <v>0</v>
      </c>
      <c r="G58" s="24">
        <v>0</v>
      </c>
      <c r="H58" s="24">
        <v>0</v>
      </c>
      <c r="I58" s="25">
        <f t="shared" si="14"/>
        <v>0</v>
      </c>
    </row>
    <row r="59" spans="2:9" ht="15">
      <c r="B59" s="19"/>
      <c r="C59" s="20" t="s">
        <v>59</v>
      </c>
      <c r="D59" s="24">
        <v>0</v>
      </c>
      <c r="E59" s="24">
        <v>0</v>
      </c>
      <c r="F59" s="25">
        <f t="shared" si="13"/>
        <v>0</v>
      </c>
      <c r="G59" s="24">
        <v>0</v>
      </c>
      <c r="H59" s="24">
        <v>0</v>
      </c>
      <c r="I59" s="25">
        <f t="shared" si="14"/>
        <v>0</v>
      </c>
    </row>
    <row r="60" spans="2:9" ht="15">
      <c r="B60" s="17" t="s">
        <v>60</v>
      </c>
      <c r="C60" s="18"/>
      <c r="D60" s="23">
        <f aca="true" t="shared" si="15" ref="D60:I60">SUM(D61:D63)</f>
        <v>0</v>
      </c>
      <c r="E60" s="23">
        <f t="shared" si="15"/>
        <v>0</v>
      </c>
      <c r="F60" s="23">
        <f t="shared" si="15"/>
        <v>0</v>
      </c>
      <c r="G60" s="23">
        <f t="shared" si="15"/>
        <v>0</v>
      </c>
      <c r="H60" s="23">
        <f t="shared" si="15"/>
        <v>0</v>
      </c>
      <c r="I60" s="23">
        <f t="shared" si="15"/>
        <v>0</v>
      </c>
    </row>
    <row r="61" spans="2:9" ht="15">
      <c r="B61" s="19"/>
      <c r="C61" s="20" t="s">
        <v>61</v>
      </c>
      <c r="D61" s="24">
        <v>0</v>
      </c>
      <c r="E61" s="24">
        <v>0</v>
      </c>
      <c r="F61" s="25">
        <f>D61+E61</f>
        <v>0</v>
      </c>
      <c r="G61" s="24">
        <v>0</v>
      </c>
      <c r="H61" s="24">
        <v>0</v>
      </c>
      <c r="I61" s="25">
        <f>F61-G61</f>
        <v>0</v>
      </c>
    </row>
    <row r="62" spans="2:9" ht="15">
      <c r="B62" s="28"/>
      <c r="C62" s="29" t="s">
        <v>62</v>
      </c>
      <c r="D62" s="26">
        <v>0</v>
      </c>
      <c r="E62" s="26">
        <v>0</v>
      </c>
      <c r="F62" s="27">
        <f>D62+E62</f>
        <v>0</v>
      </c>
      <c r="G62" s="26">
        <v>0</v>
      </c>
      <c r="H62" s="26">
        <v>0</v>
      </c>
      <c r="I62" s="27">
        <f>F62-G62</f>
        <v>0</v>
      </c>
    </row>
    <row r="63" spans="2:9" ht="15">
      <c r="B63" s="19"/>
      <c r="C63" s="20" t="s">
        <v>63</v>
      </c>
      <c r="D63" s="24">
        <v>0</v>
      </c>
      <c r="E63" s="24">
        <v>0</v>
      </c>
      <c r="F63" s="25">
        <f>D63+E63</f>
        <v>0</v>
      </c>
      <c r="G63" s="24">
        <v>0</v>
      </c>
      <c r="H63" s="24">
        <v>0</v>
      </c>
      <c r="I63" s="25">
        <f>F63-G63</f>
        <v>0</v>
      </c>
    </row>
    <row r="64" spans="2:9" ht="15">
      <c r="B64" s="17" t="s">
        <v>64</v>
      </c>
      <c r="C64" s="18"/>
      <c r="D64" s="23">
        <f aca="true" t="shared" si="16" ref="D64:I64">SUM(D65:D71)</f>
        <v>0</v>
      </c>
      <c r="E64" s="23">
        <f t="shared" si="16"/>
        <v>0</v>
      </c>
      <c r="F64" s="23">
        <f t="shared" si="16"/>
        <v>0</v>
      </c>
      <c r="G64" s="23">
        <f t="shared" si="16"/>
        <v>0</v>
      </c>
      <c r="H64" s="23">
        <f t="shared" si="16"/>
        <v>0</v>
      </c>
      <c r="I64" s="23">
        <f t="shared" si="16"/>
        <v>0</v>
      </c>
    </row>
    <row r="65" spans="2:9" ht="15">
      <c r="B65" s="19"/>
      <c r="C65" s="20" t="s">
        <v>84</v>
      </c>
      <c r="D65" s="24">
        <v>0</v>
      </c>
      <c r="E65" s="24">
        <v>0</v>
      </c>
      <c r="F65" s="25">
        <f aca="true" t="shared" si="17" ref="F65:F71">D65+E65</f>
        <v>0</v>
      </c>
      <c r="G65" s="24">
        <v>0</v>
      </c>
      <c r="H65" s="24">
        <v>0</v>
      </c>
      <c r="I65" s="25">
        <f aca="true" t="shared" si="18" ref="I65:I71">F65-G65</f>
        <v>0</v>
      </c>
    </row>
    <row r="66" spans="2:9" ht="15">
      <c r="B66" s="19"/>
      <c r="C66" s="20" t="s">
        <v>65</v>
      </c>
      <c r="D66" s="24">
        <v>0</v>
      </c>
      <c r="E66" s="24">
        <v>0</v>
      </c>
      <c r="F66" s="25">
        <f t="shared" si="17"/>
        <v>0</v>
      </c>
      <c r="G66" s="24">
        <v>0</v>
      </c>
      <c r="H66" s="24">
        <v>0</v>
      </c>
      <c r="I66" s="25">
        <f t="shared" si="18"/>
        <v>0</v>
      </c>
    </row>
    <row r="67" spans="2:9" ht="15">
      <c r="B67" s="19"/>
      <c r="C67" s="20" t="s">
        <v>66</v>
      </c>
      <c r="D67" s="24">
        <v>0</v>
      </c>
      <c r="E67" s="24">
        <v>0</v>
      </c>
      <c r="F67" s="25">
        <f t="shared" si="17"/>
        <v>0</v>
      </c>
      <c r="G67" s="24">
        <v>0</v>
      </c>
      <c r="H67" s="24">
        <v>0</v>
      </c>
      <c r="I67" s="25">
        <f t="shared" si="18"/>
        <v>0</v>
      </c>
    </row>
    <row r="68" spans="2:9" ht="15">
      <c r="B68" s="19"/>
      <c r="C68" s="20" t="s">
        <v>67</v>
      </c>
      <c r="D68" s="24">
        <v>0</v>
      </c>
      <c r="E68" s="24">
        <v>0</v>
      </c>
      <c r="F68" s="25">
        <f t="shared" si="17"/>
        <v>0</v>
      </c>
      <c r="G68" s="24">
        <v>0</v>
      </c>
      <c r="H68" s="24">
        <v>0</v>
      </c>
      <c r="I68" s="25">
        <f t="shared" si="18"/>
        <v>0</v>
      </c>
    </row>
    <row r="69" spans="2:9" ht="15">
      <c r="B69" s="19"/>
      <c r="C69" s="20" t="s">
        <v>68</v>
      </c>
      <c r="D69" s="24">
        <v>0</v>
      </c>
      <c r="E69" s="24">
        <v>0</v>
      </c>
      <c r="F69" s="25">
        <f t="shared" si="17"/>
        <v>0</v>
      </c>
      <c r="G69" s="24">
        <v>0</v>
      </c>
      <c r="H69" s="24">
        <v>0</v>
      </c>
      <c r="I69" s="25">
        <f t="shared" si="18"/>
        <v>0</v>
      </c>
    </row>
    <row r="70" spans="2:9" ht="15">
      <c r="B70" s="19"/>
      <c r="C70" s="20" t="s">
        <v>69</v>
      </c>
      <c r="D70" s="24">
        <v>0</v>
      </c>
      <c r="E70" s="24">
        <v>0</v>
      </c>
      <c r="F70" s="25">
        <f t="shared" si="17"/>
        <v>0</v>
      </c>
      <c r="G70" s="24">
        <v>0</v>
      </c>
      <c r="H70" s="24">
        <v>0</v>
      </c>
      <c r="I70" s="25">
        <f t="shared" si="18"/>
        <v>0</v>
      </c>
    </row>
    <row r="71" spans="2:9" ht="15">
      <c r="B71" s="19"/>
      <c r="C71" s="20" t="s">
        <v>70</v>
      </c>
      <c r="D71" s="24">
        <v>0</v>
      </c>
      <c r="E71" s="24">
        <v>0</v>
      </c>
      <c r="F71" s="25">
        <f t="shared" si="17"/>
        <v>0</v>
      </c>
      <c r="G71" s="24">
        <v>0</v>
      </c>
      <c r="H71" s="24">
        <v>0</v>
      </c>
      <c r="I71" s="25">
        <f t="shared" si="18"/>
        <v>0</v>
      </c>
    </row>
    <row r="72" spans="2:9" ht="15">
      <c r="B72" s="17" t="s">
        <v>2</v>
      </c>
      <c r="C72" s="18"/>
      <c r="D72" s="23">
        <f aca="true" t="shared" si="19" ref="D72:I72">SUM(D73:D75)</f>
        <v>0</v>
      </c>
      <c r="E72" s="23">
        <f t="shared" si="19"/>
        <v>0</v>
      </c>
      <c r="F72" s="23">
        <f t="shared" si="19"/>
        <v>0</v>
      </c>
      <c r="G72" s="23">
        <f t="shared" si="19"/>
        <v>0</v>
      </c>
      <c r="H72" s="23">
        <f t="shared" si="19"/>
        <v>0</v>
      </c>
      <c r="I72" s="23">
        <f t="shared" si="19"/>
        <v>0</v>
      </c>
    </row>
    <row r="73" spans="2:9" ht="15">
      <c r="B73" s="19"/>
      <c r="C73" s="20" t="s">
        <v>71</v>
      </c>
      <c r="D73" s="24">
        <v>0</v>
      </c>
      <c r="E73" s="24">
        <v>0</v>
      </c>
      <c r="F73" s="25">
        <f>D73+E73</f>
        <v>0</v>
      </c>
      <c r="G73" s="24">
        <v>0</v>
      </c>
      <c r="H73" s="24">
        <v>0</v>
      </c>
      <c r="I73" s="25">
        <f>F73-G73</f>
        <v>0</v>
      </c>
    </row>
    <row r="74" spans="2:9" ht="15">
      <c r="B74" s="19"/>
      <c r="C74" s="20" t="s">
        <v>72</v>
      </c>
      <c r="D74" s="24">
        <v>0</v>
      </c>
      <c r="E74" s="24">
        <v>0</v>
      </c>
      <c r="F74" s="25">
        <f>D74+E74</f>
        <v>0</v>
      </c>
      <c r="G74" s="24">
        <v>0</v>
      </c>
      <c r="H74" s="24">
        <v>0</v>
      </c>
      <c r="I74" s="25">
        <f>F74-G74</f>
        <v>0</v>
      </c>
    </row>
    <row r="75" spans="2:9" ht="15">
      <c r="B75" s="19"/>
      <c r="C75" s="20" t="s">
        <v>73</v>
      </c>
      <c r="D75" s="24">
        <v>0</v>
      </c>
      <c r="E75" s="24">
        <v>0</v>
      </c>
      <c r="F75" s="25">
        <f>D75+E75</f>
        <v>0</v>
      </c>
      <c r="G75" s="24">
        <v>0</v>
      </c>
      <c r="H75" s="24">
        <v>0</v>
      </c>
      <c r="I75" s="25">
        <f>F75-G75</f>
        <v>0</v>
      </c>
    </row>
    <row r="76" spans="2:9" ht="15">
      <c r="B76" s="17" t="s">
        <v>74</v>
      </c>
      <c r="C76" s="18"/>
      <c r="D76" s="23">
        <f aca="true" t="shared" si="20" ref="D76:I76">SUM(D77:D83)</f>
        <v>0</v>
      </c>
      <c r="E76" s="23">
        <f t="shared" si="20"/>
        <v>0</v>
      </c>
      <c r="F76" s="23">
        <f t="shared" si="20"/>
        <v>0</v>
      </c>
      <c r="G76" s="23">
        <f t="shared" si="20"/>
        <v>0</v>
      </c>
      <c r="H76" s="23">
        <f t="shared" si="20"/>
        <v>0</v>
      </c>
      <c r="I76" s="23">
        <f t="shared" si="20"/>
        <v>0</v>
      </c>
    </row>
    <row r="77" spans="2:9" ht="15">
      <c r="B77" s="19"/>
      <c r="C77" s="20" t="s">
        <v>75</v>
      </c>
      <c r="D77" s="24">
        <v>0</v>
      </c>
      <c r="E77" s="24">
        <v>0</v>
      </c>
      <c r="F77" s="25">
        <f aca="true" t="shared" si="21" ref="F77:F83">D77+E77</f>
        <v>0</v>
      </c>
      <c r="G77" s="24">
        <v>0</v>
      </c>
      <c r="H77" s="24">
        <v>0</v>
      </c>
      <c r="I77" s="25">
        <f aca="true" t="shared" si="22" ref="I77:I83">F77-G77</f>
        <v>0</v>
      </c>
    </row>
    <row r="78" spans="2:9" ht="15">
      <c r="B78" s="19"/>
      <c r="C78" s="20" t="s">
        <v>76</v>
      </c>
      <c r="D78" s="24">
        <v>0</v>
      </c>
      <c r="E78" s="24">
        <v>0</v>
      </c>
      <c r="F78" s="25">
        <f t="shared" si="21"/>
        <v>0</v>
      </c>
      <c r="G78" s="24">
        <v>0</v>
      </c>
      <c r="H78" s="24">
        <v>0</v>
      </c>
      <c r="I78" s="25">
        <f t="shared" si="22"/>
        <v>0</v>
      </c>
    </row>
    <row r="79" spans="2:9" ht="15">
      <c r="B79" s="19"/>
      <c r="C79" s="20" t="s">
        <v>77</v>
      </c>
      <c r="D79" s="24">
        <v>0</v>
      </c>
      <c r="E79" s="24">
        <v>0</v>
      </c>
      <c r="F79" s="25">
        <f t="shared" si="21"/>
        <v>0</v>
      </c>
      <c r="G79" s="24">
        <v>0</v>
      </c>
      <c r="H79" s="24">
        <v>0</v>
      </c>
      <c r="I79" s="25">
        <f t="shared" si="22"/>
        <v>0</v>
      </c>
    </row>
    <row r="80" spans="2:9" ht="15">
      <c r="B80" s="19"/>
      <c r="C80" s="20" t="s">
        <v>78</v>
      </c>
      <c r="D80" s="24">
        <v>0</v>
      </c>
      <c r="E80" s="24">
        <v>0</v>
      </c>
      <c r="F80" s="25">
        <f t="shared" si="21"/>
        <v>0</v>
      </c>
      <c r="G80" s="24">
        <v>0</v>
      </c>
      <c r="H80" s="24">
        <v>0</v>
      </c>
      <c r="I80" s="25">
        <f t="shared" si="22"/>
        <v>0</v>
      </c>
    </row>
    <row r="81" spans="2:9" ht="15">
      <c r="B81" s="19"/>
      <c r="C81" s="20" t="s">
        <v>79</v>
      </c>
      <c r="D81" s="24">
        <v>0</v>
      </c>
      <c r="E81" s="24">
        <v>0</v>
      </c>
      <c r="F81" s="25">
        <f t="shared" si="21"/>
        <v>0</v>
      </c>
      <c r="G81" s="24">
        <v>0</v>
      </c>
      <c r="H81" s="24">
        <v>0</v>
      </c>
      <c r="I81" s="25">
        <f t="shared" si="22"/>
        <v>0</v>
      </c>
    </row>
    <row r="82" spans="2:9" ht="15">
      <c r="B82" s="19"/>
      <c r="C82" s="20" t="s">
        <v>80</v>
      </c>
      <c r="D82" s="24">
        <v>0</v>
      </c>
      <c r="E82" s="24">
        <v>0</v>
      </c>
      <c r="F82" s="25">
        <f t="shared" si="21"/>
        <v>0</v>
      </c>
      <c r="G82" s="24">
        <v>0</v>
      </c>
      <c r="H82" s="24">
        <v>0</v>
      </c>
      <c r="I82" s="25">
        <f t="shared" si="22"/>
        <v>0</v>
      </c>
    </row>
    <row r="83" spans="2:9" ht="15">
      <c r="B83" s="19"/>
      <c r="C83" s="20" t="s">
        <v>81</v>
      </c>
      <c r="D83" s="26">
        <v>0</v>
      </c>
      <c r="E83" s="26">
        <v>0</v>
      </c>
      <c r="F83" s="27">
        <f t="shared" si="21"/>
        <v>0</v>
      </c>
      <c r="G83" s="26">
        <v>0</v>
      </c>
      <c r="H83" s="26">
        <v>0</v>
      </c>
      <c r="I83" s="27">
        <f t="shared" si="22"/>
        <v>0</v>
      </c>
    </row>
    <row r="84" spans="2:9" ht="39" customHeight="1">
      <c r="B84" s="21"/>
      <c r="C84" s="22" t="s">
        <v>13</v>
      </c>
      <c r="D84" s="27">
        <f aca="true" t="shared" si="23" ref="D84:I84">D12+D20+D30+D40+D50+D60+D64+D72+D76</f>
        <v>161209212</v>
      </c>
      <c r="E84" s="27">
        <f t="shared" si="23"/>
        <v>0</v>
      </c>
      <c r="F84" s="27">
        <f t="shared" si="23"/>
        <v>161209212</v>
      </c>
      <c r="G84" s="27">
        <f t="shared" si="23"/>
        <v>26933096.810000002</v>
      </c>
      <c r="H84" s="27">
        <f t="shared" si="23"/>
        <v>26933096.810000002</v>
      </c>
      <c r="I84" s="27">
        <f t="shared" si="23"/>
        <v>134276115.19</v>
      </c>
    </row>
    <row r="86" ht="15" hidden="1"/>
    <row r="87" ht="15" hidden="1"/>
    <row r="88" ht="15" hidden="1"/>
    <row r="89" spans="2:8" ht="15" customHeight="1">
      <c r="B89" t="s">
        <v>87</v>
      </c>
      <c r="D89" s="30"/>
      <c r="E89" s="31"/>
      <c r="F89" s="31"/>
      <c r="G89" s="32"/>
      <c r="H89" s="32"/>
    </row>
    <row r="90" ht="15" customHeight="1"/>
    <row r="91" ht="30" customHeight="1"/>
  </sheetData>
  <sheetProtection/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9:C11"/>
    <mergeCell ref="D9:H9"/>
    <mergeCell ref="I9:I10"/>
    <mergeCell ref="B3:I3"/>
    <mergeCell ref="B4:I4"/>
    <mergeCell ref="B5:I5"/>
    <mergeCell ref="B6:I6"/>
    <mergeCell ref="B7:I7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oficina1</cp:lastModifiedBy>
  <cp:lastPrinted>2020-07-07T20:50:54Z</cp:lastPrinted>
  <dcterms:created xsi:type="dcterms:W3CDTF">2014-09-04T16:46:21Z</dcterms:created>
  <dcterms:modified xsi:type="dcterms:W3CDTF">2020-07-07T20:51:30Z</dcterms:modified>
  <cp:category/>
  <cp:version/>
  <cp:contentType/>
  <cp:contentStatus/>
</cp:coreProperties>
</file>