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72" yWindow="65500" windowWidth="16380" windowHeight="9432" tabRatio="884" firstSheet="2" activeTab="2"/>
  </bookViews>
  <sheets>
    <sheet name="ABRIL-DICIEMBRE" sheetId="1" state="hidden" r:id="rId1"/>
    <sheet name="DATOS" sheetId="2" r:id="rId2"/>
    <sheet name="SEPTIEMBRE- DICIEMBRE 2015" sheetId="3" r:id="rId3"/>
  </sheets>
  <definedNames>
    <definedName name="_xlnm.Print_Area" localSheetId="0">'ABRIL-DICIEMBRE'!$A$1:$M$12</definedName>
    <definedName name="_xlnm.Print_Titles" localSheetId="0">'ABRIL-DICIEMBRE'!$1:$5</definedName>
    <definedName name="_xlnm.Print_Titles" localSheetId="2">'SEPTIEMBRE- DICIEMBRE 2015'!$1:$6</definedName>
  </definedNames>
  <calcPr fullCalcOnLoad="1"/>
</workbook>
</file>

<file path=xl/sharedStrings.xml><?xml version="1.0" encoding="utf-8"?>
<sst xmlns="http://schemas.openxmlformats.org/spreadsheetml/2006/main" count="191" uniqueCount="158">
  <si>
    <t>NP</t>
  </si>
  <si>
    <t>Descripción</t>
  </si>
  <si>
    <t>Fórmula</t>
  </si>
  <si>
    <t xml:space="preserve">Indicador </t>
  </si>
  <si>
    <t>Observaciones y/o  comentarios</t>
  </si>
  <si>
    <t>Cantidad programada a realizar</t>
  </si>
  <si>
    <t>Resultado del Indicador</t>
  </si>
  <si>
    <t>Atención de solicitudes de acceso
a la información de la Contraloría
General del Estado</t>
  </si>
  <si>
    <t>Muestra el porcentaje de solicitudes de
información respondidas en forma
satisfactoria por la Contraloría General del
Estado</t>
  </si>
  <si>
    <t>(Número de solicitudes de información
respondidas en forma satisfactoria /
Total de solicitudes de información
recibidas por la Contraloría General del
Estado) X 100</t>
  </si>
  <si>
    <t>Atención de solicitudes de acceso
a la información de las dependencias y entidades del Poder Ejecutivo</t>
  </si>
  <si>
    <t>Muestra el porcentaje de solicitudes de
información respondidas en forma
satisfactoria por las  dependencias y entidades del Poder Ejecutivo</t>
  </si>
  <si>
    <t>(Número de solicitudes de información
respondidas en forma satisfactoria /
Total de solicitudes de información
recibidas por las dependencias y entidades del Poder Ejecutivo) X 100</t>
  </si>
  <si>
    <t>Frecuencia</t>
  </si>
  <si>
    <t>Muestra el porcentaje de responsables de la unidad de transparencia y acceso a la información capacitados contra el total de los que fueron designados</t>
  </si>
  <si>
    <t>(Número de responsables de la unidad de transparencia y acceso a la información capacitados / Número de responsables designados) x 100</t>
  </si>
  <si>
    <t xml:space="preserve">(Promedio mensual de asesorías brindadas/número de asesorías programadas por mes)  </t>
  </si>
  <si>
    <t>Muestra el porcentaje mensual de asesorías brindadas, considerando que se estima proporcionar una diaria, es decir 22 al mes.</t>
  </si>
  <si>
    <t>Designación de Responsable de la Unidad de Transparencia y Acceso a la Información en las  dependencias y entidades del Poder Ejecutivo</t>
  </si>
  <si>
    <t>Muestra la cobertura de dependencias y entidades que cuentan con su designación de Responsable de la Unidad de Transparencia y Acceso a la Informacióndebidamente designado</t>
  </si>
  <si>
    <t>(Número de Responsables de las Unidades de Transparencia y Acceso a la Información designados / Número de dependencias y entidades existentes) x 100</t>
  </si>
  <si>
    <t>Capacitación a Responsables de la Unidades de Transparencia y Acceso a la Información en cuanto el Sistema Info-Guerrero</t>
  </si>
  <si>
    <t>(Número de Responsables de la Unidades de Transparencia y Acceso a la Información capacitados / Número de responsables  designados) x 100</t>
  </si>
  <si>
    <t>Asesorías brindadas  mensualmente por parte de la Contraloría General en materia de transparencia y acceso a la información</t>
  </si>
  <si>
    <t>Septiembre</t>
  </si>
  <si>
    <t xml:space="preserve">  </t>
  </si>
  <si>
    <t>Abril-Agosto</t>
  </si>
  <si>
    <t>Octubre</t>
  </si>
  <si>
    <t>Capacitación a Servidores Públicos de las Dependencias y Entidades del Poder Ejecutivo en materia de transparencia y accceso a la información</t>
  </si>
  <si>
    <t>Muestra el porcentaje de Servidores Públicos Capacitados de las dependencias y entidades del Poder Ejecutivo</t>
  </si>
  <si>
    <t>(Número de servidores públicos capacitados / Número de servidores públicos programados) x 100</t>
  </si>
  <si>
    <t>Noviembre</t>
  </si>
  <si>
    <t>Muestra el porcentaje  de Responsables de la Unidad de Transparencia y Acceso a la Información capacitados contra el total de los que fueron designados</t>
  </si>
  <si>
    <t>Capacitación a Responsables de la Unidades de Transparencia y Acceso a la Información sobre la  Ley de Transparencia y Acceso a la Información Pública del Estado de Guerrero</t>
  </si>
  <si>
    <t>Diciembre</t>
  </si>
  <si>
    <t>Indicadores de Transparencia</t>
  </si>
  <si>
    <t>ING. FLORA ÁVILA ADAME</t>
  </si>
  <si>
    <t>LIC. LINDA XOCHITL VEGA BAUTISTA</t>
  </si>
  <si>
    <t>LIC. JOANA YAZMIN CATRALÁN LOAEZA</t>
  </si>
  <si>
    <t>LIC. JESUS HERNÁNDEZ ALONSO</t>
  </si>
  <si>
    <t>ING. FLORA ÁVILA ADAME Y LIC. KARINA LOPEZ</t>
  </si>
  <si>
    <t>Mensual</t>
  </si>
  <si>
    <t>Cantidad Real</t>
  </si>
  <si>
    <t>#</t>
  </si>
  <si>
    <t>Concentrado Cuatrimestral</t>
  </si>
  <si>
    <t>Solicitudes de acceso a la información  de la Contraloría General del Estado
respondidas en forma satisfactoria</t>
  </si>
  <si>
    <t>Solicitudes de información recibidas por la Contraloría General del Estado</t>
  </si>
  <si>
    <t>INFORMACIÓN</t>
  </si>
  <si>
    <t>Solicitudes de información respondidas en forma satisfactoria por las  dependencias y entidades del Poder Ejecutivo</t>
  </si>
  <si>
    <t>Solicitudes de información
recibidas por las dependencias y entidades del Poder Ejecutivo</t>
  </si>
  <si>
    <t>Responsables de la unidad de transparencia y acceso a la información capacitados sobre la  Ley de Transparencia y Acceso a la Información Pública del Estado de Guerrero</t>
  </si>
  <si>
    <t>Servidores públicos capacitados en materia de transparencia y accceso a la información</t>
  </si>
  <si>
    <t>Servidores públicos programados por mes</t>
  </si>
  <si>
    <t>ENE</t>
  </si>
  <si>
    <t>FEB</t>
  </si>
  <si>
    <t>MAR</t>
  </si>
  <si>
    <t>ABR</t>
  </si>
  <si>
    <t>MAY</t>
  </si>
  <si>
    <t>JUN</t>
  </si>
  <si>
    <t>JUL</t>
  </si>
  <si>
    <t>AGO</t>
  </si>
  <si>
    <t>SEP</t>
  </si>
  <si>
    <t>OCT</t>
  </si>
  <si>
    <t>NOV</t>
  </si>
  <si>
    <t>DIC</t>
  </si>
  <si>
    <t>TOTAL</t>
  </si>
  <si>
    <t>Asesorías programadas por mes</t>
  </si>
  <si>
    <t>Cantidad cuatrimestral programada</t>
  </si>
  <si>
    <t>Servidores Públicos Municipales capacitados</t>
  </si>
  <si>
    <t>Servidores Públicos Municipales programados a capacitar</t>
  </si>
  <si>
    <t>INDICADOR</t>
  </si>
  <si>
    <t>EN-AB</t>
  </si>
  <si>
    <t>MAY-AG</t>
  </si>
  <si>
    <t>SEP-DIC</t>
  </si>
  <si>
    <t>Responsables de las Unidades de Transparencia y Acceso a la Información Municipales capacitados en materia de la Ley</t>
  </si>
  <si>
    <t>Número de nuevos responsables  de Unidades de Transparencia y Acceso a la información Municipales designados</t>
  </si>
  <si>
    <t>Número de asesorías brindadas por mes</t>
  </si>
  <si>
    <t>DATOS PARA LA CONSTRUCCIÓN DE LOS INDICADORES DE TRANSPARENCIA 
EJERCICIO 2014</t>
  </si>
  <si>
    <t>Número de responsables programados</t>
  </si>
  <si>
    <t>Recibidas</t>
  </si>
  <si>
    <t>Respondidas</t>
  </si>
  <si>
    <t>En Proceso</t>
  </si>
  <si>
    <t xml:space="preserve">   En tiempo</t>
  </si>
  <si>
    <t xml:space="preserve">   Fuera de tiempo</t>
  </si>
  <si>
    <t>Reorientadas</t>
  </si>
  <si>
    <t>Desglose 
de 
solicitudes</t>
  </si>
  <si>
    <t>La cantidad programada va en función del total de solicitudes recibidas por mes.</t>
  </si>
  <si>
    <t>Atención de solicitudes de acceso a la información de la Secretaría de Contraloría y Transparencia Gubernamental</t>
  </si>
  <si>
    <t>Muestra el porcentaje de solicitudes de información respondidas en forma satisfactoria por la Secretaría de Contraloría y Transparencia Gubernamental</t>
  </si>
  <si>
    <t>(Número de solicitudes de información respondidas en forma satisfactoria / Total de solicitudes de información recibidas por la Secretaría de Contraloría y Transparencia Gubernamental) X 100</t>
  </si>
  <si>
    <t xml:space="preserve">Capacitación a la ciudadanía en materias de Contraloría </t>
  </si>
  <si>
    <t>Muestra la capacidad que tiene la Contraloría General del Estado en capacitación a la ciudadanía  en temas relacionados con Contraloría</t>
  </si>
  <si>
    <t>(Número de personas capacitados  / Número de participaciones en capacitación programadas) X 101</t>
  </si>
  <si>
    <t>Cuatrimestral</t>
  </si>
  <si>
    <t>La capacitación está dirigida a beneficiarios de programas sociales. 
Sin programar, debido a que la meta real se establece por ejercicio fiscal en los PETCS.</t>
  </si>
  <si>
    <t xml:space="preserve">Capacitación a Servidores Públicos en materias de Contraloría </t>
  </si>
  <si>
    <t>Muestra la capacidad que tiene la Contraloría General del Estado en capacitación a Servidores Púbicos  en temas relacionados con Contraloría</t>
  </si>
  <si>
    <t>S/P</t>
  </si>
  <si>
    <t>Sin programar.</t>
  </si>
  <si>
    <t>Comités de Vigilancia</t>
  </si>
  <si>
    <t xml:space="preserve">Muestra el porcentaje   de comités de vigilancia instaurados </t>
  </si>
  <si>
    <t xml:space="preserve"> ( Número de comités creados  /  Número programado de conformación de comités ) x 100</t>
  </si>
  <si>
    <t>Sin programar, debido a que la meta real se establece por ejercicio fiscal en los PETCS.</t>
  </si>
  <si>
    <t>Capacidad de atención de quejas y denuncias ciudadanas</t>
  </si>
  <si>
    <t>Muestra la capacidad que tiene la Contraloría General para la atención de quejas y denuncias ciudadanas</t>
  </si>
  <si>
    <t>(Número de quejas y denuncias atendidas) / (Número de quejas y denuncias recibidas) X 100</t>
  </si>
  <si>
    <t>Atención de solicitudes de acceso a la información de las Dependencias y Entidades del Poder Ejecutivo</t>
  </si>
  <si>
    <t>Muestra el porcentaje de solicitudes de información respondidas en forma satisfactoria por las Dependencias y Entidades del Poder Ejecutivo</t>
  </si>
  <si>
    <t>(Número de solicitudes de información respondidas en forma satisfactoria / Total de solicitudes de información recibidas por  las Dependencias y Entidades del Poder Ejecutivo) X 100</t>
  </si>
  <si>
    <t xml:space="preserve">La cantidad programada va en función del total de solicitudes recibidas por mes.
La información de este indicado no se puede sacar debido a las fallas técnicas que presenta el sistema </t>
  </si>
  <si>
    <t>Atención de solicitudes de
acceso a la información de la Contraloría General del
Estado</t>
  </si>
  <si>
    <t>Muestra el porcentaje de solicitudes
de información respondidas en forma
satisfactoria por la Contraloría General
del Estado</t>
  </si>
  <si>
    <t>(Número de solicitudes de información
respondidas en forma satisfactoria / Total
de solicitudes de información recibidas por
la Contraloría General del Estado) X 100</t>
  </si>
  <si>
    <t>Capacitación a Servidores Públicos Municipales en materia de Transparencia</t>
  </si>
  <si>
    <t>Muestra el porcentaje de servidores públicos capacitados, pertenecientes a los H. Ayuntamientos</t>
  </si>
  <si>
    <t>(Número de servidores Píublicos municipales capacitados/ Número de Servidores Públicos Municipales Programados) x 100</t>
  </si>
  <si>
    <t>Semestral</t>
  </si>
  <si>
    <t>La meta consiste en capacitar a 30 Servidores Públicos por mes de los 8 Municipios del Estado de Guerrero con más de 70, 000 habitantes. Se capacito a los 81 presidentes municipales.</t>
  </si>
  <si>
    <t>Capacitación a los Titulares de las Unidades de Transparencia Municipales en materia de Transparencia y Acceso a la Información</t>
  </si>
  <si>
    <t>Muestra el porcentaje de Responsables de las Unidades de Transparencia Municipales capacitados, contra el total de los que fueron designados.</t>
  </si>
  <si>
    <t>(Número de Responsables de las Unidades de Transparencia Municipales capacitados/Número de Responsables designados ) x 100</t>
  </si>
  <si>
    <t>La meta consiste en capacitar a los Responsables de las Unidades de Transparencia de los 8 Municipios del Estado de Guerrero con más de 70, 000 habitantes.</t>
  </si>
  <si>
    <t>Capacitación a los Titulares de las Unidades de Transparencia del Poder Ejecutivo en materia de Transparencia y Acceso a la Información</t>
  </si>
  <si>
    <t>Muestra el porcentaje de Responsables de las Unidades de Transparencia del Poder Ejecutivo capacitados, contra el total de los que fueron designados.</t>
  </si>
  <si>
    <t>(Número de Responsables de las Unidades de Transparencia del Poder Ejecutivo capacitados/Número de Responsables designados ) x 100</t>
  </si>
  <si>
    <t xml:space="preserve">La meta consiste en capacitar a los Responsables de las Unidades de Transparencia del Poder Ejecutivo del Estado de Guerrero. </t>
  </si>
  <si>
    <t>Capacitación a Servidores Públicos del Poder Ejecutivo en materia de Transparencia</t>
  </si>
  <si>
    <t>Muestra el porcentaje de servidores públicos capacitados, de las Dependencias y Entidades del Poder Ejecutivo</t>
  </si>
  <si>
    <t>(Número de Servidores Píublicos Capacitados/ Número de Servidores Públicos Programados) x 100</t>
  </si>
  <si>
    <t>La meta consiste en capacitar a 15 Servidores Públicos por dependencia del Poder Ejecutivo del Estado de Guerrero. 798 sobre cultura de la legalidad.</t>
  </si>
  <si>
    <t>Asesorías brindadas mensualmente por parte de la Dirección General de Transparencia</t>
  </si>
  <si>
    <t>Muestar el porcentaje mensual de asesorías brindadas</t>
  </si>
  <si>
    <t>(Promedio mensual de asesorías brindadas/número de asesorías brindadas por mes</t>
  </si>
  <si>
    <t>La meta consiste en brindar 22 asesorias por mes.</t>
  </si>
  <si>
    <t>Actualización de estructuras orgánicas.</t>
  </si>
  <si>
    <t>Muestra la cobertura de dependencias y entidades que cuentan con sus estructuras orgánicas debidamente actualizadas por la Secretaría de Contraloría y Transparencia Gubernamental.</t>
  </si>
  <si>
    <t>(Número de dependencias y entidades con estructuras orgánicas debidamente actualizadas / Número de dependencias y entidades existentes) X 100</t>
  </si>
  <si>
    <t>Anual</t>
  </si>
  <si>
    <t>En la cantidad realizada contempla 65 instituciones con estructura autorizada y 11 con dictamen de validación emitidos por la Secretaría de Contraloría y Transparencia Gubernamental.
No se podría sacar un cálculo real por cuatrimestre debido a que el proceso para algunas instituciones es mayor a este periodo, por lo que se hace de forma anual.
La cantidad programada es el total de instituciones de la Administración Pública Estatal que deben tener organograma (a excepción de los Fideicomisos de la Promoción Turística de Taxco y de Zihuatanejo y las de reciente creación que la nueva LOAPEG 08 les concede 90 días).</t>
  </si>
  <si>
    <t xml:space="preserve">Revisión y validación de reglamentos interiores de dependencias y entidades </t>
  </si>
  <si>
    <t>Muestra el porcentaje de dependencias que cuentan con su reglamento interior validadol</t>
  </si>
  <si>
    <t>Número de instituciones que cuentan con su reglamento interior validado entre el número de instituciones programadas para realizar su validación</t>
  </si>
  <si>
    <t>cuatrimestral</t>
  </si>
  <si>
    <t xml:space="preserve">Validación de Manuales de Organización de Dependencias y Entidades del Gobierno del Estado </t>
  </si>
  <si>
    <t>Muestra el porcentaje de proyectos de Manual de Organición validados por la Secretaría de Contraloría y Transparencia Gubernamental</t>
  </si>
  <si>
    <t>Número de Manuales de Órganización validados/ Número de  Manuales de Órganización programamos para analisis y validación)</t>
  </si>
  <si>
    <t>Actualización de los Marcos Jurídicos Específicos de las Dependencias, Entidades y demás Organismos del Poder Ejecutivo del Estado de Guerrero</t>
  </si>
  <si>
    <t>Muestra el porcentaje de avance en el cumplimiento de la meta establecida para el ejercicio vigente respecto a la actualización de los Marcos Jurídicos Específicos</t>
  </si>
  <si>
    <t>Número de instituciones con Marco Jurídico Específico actualizado / Número total de instituciones programadas en el año</t>
  </si>
  <si>
    <t>El número de instituciones programadas va en función del promedio de los años 2013 y 2014</t>
  </si>
  <si>
    <t>Porcentaje de observaciones pendientes por solventar Secretaría de Contraloría y Transparencia Gubernamental</t>
  </si>
  <si>
    <t>Muestra el porcentaje de observaciones realizadas y solventadase por la Secretaría de Contraloría y Transparencia Gubernamental</t>
  </si>
  <si>
    <t>(Numero de observaciones solventadas / Número de observacione por solventar) X 100</t>
  </si>
  <si>
    <t>Programa Anual de Trabajo 2015 que se firma entre la Secretaría de la Función Pública y la Contraloría General del Estado.</t>
  </si>
  <si>
    <t>Se establecen las auditorías preventivas, conjuntas y directas a realizar así como los periodos en los que se llevaran a cado durante el año, a programas y fondos federales aplicados en el Estado; las asesorías y capacitaciones ha impartirse, y el seguimiento de a resultados de auditoría y visitas de inspección.</t>
  </si>
  <si>
    <t>(Número de auditorías realizadas / Total de auditorías programadas en el PAT 2015 entre las SFP y la Contraloría General del Estado) X 100</t>
  </si>
  <si>
    <t>La cantidad cuatrimestral programada va en función a los tiempos establecidos dentro del PAT 2015, considerando que se definen las auditorías por programa, pero cada uno de ellos puede ser ejecutado por mas de una dependencia del Sector Central, Paraestatal o H. Ayuntamiento, para lo cual se aplica auditoría a cada uno de los entes ejecutores.</t>
  </si>
  <si>
    <t>Septiembre- Diciembre 2015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</si>
</sst>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C0A]dddd\,\ dd&quot; de &quot;mmmm&quot; de &quot;yyyy"/>
  </numFmts>
  <fonts count="77">
    <font>
      <sz val="10"/>
      <name val="Arial"/>
      <family val="2"/>
    </font>
    <font>
      <sz val="11"/>
      <color indexed="8"/>
      <name val="Calibri"/>
      <family val="2"/>
    </font>
    <font>
      <sz val="8"/>
      <name val="Arial"/>
      <family val="2"/>
    </font>
    <font>
      <b/>
      <sz val="10"/>
      <color indexed="8"/>
      <name val="Calibri"/>
      <family val="2"/>
    </font>
    <font>
      <sz val="9"/>
      <color indexed="8"/>
      <name val="Calibri"/>
      <family val="2"/>
    </font>
    <font>
      <sz val="11"/>
      <color indexed="8"/>
      <name val="Wingdings 2"/>
      <family val="1"/>
    </font>
    <font>
      <b/>
      <sz val="14"/>
      <color indexed="8"/>
      <name val="Calibri"/>
      <family val="2"/>
    </font>
    <font>
      <b/>
      <sz val="10"/>
      <color indexed="12"/>
      <name val="Arial"/>
      <family val="2"/>
    </font>
    <font>
      <b/>
      <sz val="10"/>
      <color indexed="8"/>
      <name val="Arial Narrow"/>
      <family val="2"/>
    </font>
    <font>
      <sz val="10"/>
      <color indexed="8"/>
      <name val="Arial Narrow"/>
      <family val="2"/>
    </font>
    <font>
      <b/>
      <sz val="10"/>
      <name val="Arial Narrow"/>
      <family val="2"/>
    </font>
    <font>
      <b/>
      <sz val="10"/>
      <name val="Arial"/>
      <family val="2"/>
    </font>
    <font>
      <sz val="9"/>
      <name val="Arial"/>
      <family val="2"/>
    </font>
    <font>
      <sz val="8.5"/>
      <name val="Arial"/>
      <family val="2"/>
    </font>
    <font>
      <b/>
      <sz val="8.5"/>
      <name val="Arial"/>
      <family val="2"/>
    </font>
    <font>
      <b/>
      <sz val="16"/>
      <name val="Arial"/>
      <family val="2"/>
    </font>
    <font>
      <b/>
      <sz val="14"/>
      <name val="Arial"/>
      <family val="2"/>
    </font>
    <font>
      <sz val="9"/>
      <name val="Arial Narrow"/>
      <family val="2"/>
    </font>
    <font>
      <b/>
      <sz val="8"/>
      <name val="Arial Narrow"/>
      <family val="2"/>
    </font>
    <font>
      <sz val="8"/>
      <name val="Arial Narrow"/>
      <family val="2"/>
    </font>
    <font>
      <b/>
      <sz val="9"/>
      <name val="Arial Narrow"/>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8"/>
      <color indexed="53"/>
      <name val="Arial"/>
      <family val="2"/>
    </font>
    <font>
      <b/>
      <sz val="8.5"/>
      <color indexed="53"/>
      <name val="Arial"/>
      <family val="2"/>
    </font>
    <font>
      <b/>
      <sz val="8"/>
      <color indexed="49"/>
      <name val="Arial"/>
      <family val="2"/>
    </font>
    <font>
      <b/>
      <sz val="8"/>
      <color indexed="8"/>
      <name val="Arial"/>
      <family val="2"/>
    </font>
    <font>
      <b/>
      <sz val="10"/>
      <color indexed="17"/>
      <name val="Arial"/>
      <family val="2"/>
    </font>
    <font>
      <b/>
      <sz val="11"/>
      <color indexed="62"/>
      <name val="Arial"/>
      <family val="2"/>
    </font>
    <font>
      <sz val="8.5"/>
      <color indexed="53"/>
      <name val="Arial"/>
      <family val="2"/>
    </font>
    <font>
      <sz val="8"/>
      <color indexed="53"/>
      <name val="Arial"/>
      <family val="2"/>
    </font>
    <font>
      <b/>
      <sz val="10"/>
      <color indexed="5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9" tint="-0.24997000396251678"/>
      <name val="Arial"/>
      <family val="2"/>
    </font>
    <font>
      <b/>
      <sz val="8.5"/>
      <color theme="9" tint="-0.24997000396251678"/>
      <name val="Arial"/>
      <family val="2"/>
    </font>
    <font>
      <b/>
      <sz val="8"/>
      <color theme="8" tint="-0.24997000396251678"/>
      <name val="Arial"/>
      <family val="2"/>
    </font>
    <font>
      <b/>
      <sz val="8"/>
      <color theme="1"/>
      <name val="Arial"/>
      <family val="2"/>
    </font>
    <font>
      <b/>
      <sz val="10"/>
      <color rgb="FF008000"/>
      <name val="Arial"/>
      <family val="2"/>
    </font>
    <font>
      <b/>
      <sz val="11"/>
      <color theme="3"/>
      <name val="Arial"/>
      <family val="2"/>
    </font>
    <font>
      <sz val="8.5"/>
      <color theme="9" tint="-0.24997000396251678"/>
      <name val="Arial"/>
      <family val="2"/>
    </font>
    <font>
      <sz val="8"/>
      <color theme="9" tint="-0.24997000396251678"/>
      <name val="Arial"/>
      <family val="2"/>
    </font>
    <font>
      <b/>
      <sz val="10"/>
      <color theme="6" tint="-0.2499700039625167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mediumGray">
        <fgColor indexed="50"/>
      </patternFill>
    </fill>
    <fill>
      <patternFill patternType="solid">
        <fgColor indexed="44"/>
        <bgColor indexed="64"/>
      </patternFill>
    </fill>
    <fill>
      <patternFill patternType="solid">
        <fgColor theme="4" tint="0.7999799847602844"/>
        <bgColor indexed="64"/>
      </patternFill>
    </fill>
    <fill>
      <patternFill patternType="solid">
        <fgColor theme="4" tint="0.7999799847602844"/>
        <bgColor indexed="64"/>
      </patternFill>
    </fill>
    <fill>
      <patternFill patternType="gray0625">
        <fgColor theme="9" tint="0.3999499976634979"/>
        <bgColor theme="9" tint="0.799979984760284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50"/>
        <bgColor indexed="64"/>
      </patternFill>
    </fill>
    <fill>
      <patternFill patternType="solid">
        <fgColor rgb="FF92D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medium"/>
      <right style="medium"/>
      <top style="medium"/>
      <bottom style="medium"/>
    </border>
    <border>
      <left style="hair"/>
      <right style="hair"/>
      <top>
        <color indexed="63"/>
      </top>
      <bottom style="hair">
        <color indexed="8"/>
      </bottom>
    </border>
    <border>
      <left style="hair">
        <color indexed="8"/>
      </left>
      <right style="hair">
        <color indexed="8"/>
      </right>
      <top>
        <color indexed="63"/>
      </top>
      <bottom style="hair">
        <color indexed="8"/>
      </bottom>
    </border>
    <border>
      <left style="hair"/>
      <right>
        <color indexed="63"/>
      </right>
      <top>
        <color indexed="63"/>
      </top>
      <bottom style="hair">
        <color indexed="8"/>
      </bottom>
    </border>
    <border>
      <left style="hair"/>
      <right style="hair"/>
      <top style="medium"/>
      <bottom>
        <color indexed="63"/>
      </bottom>
    </border>
    <border>
      <left style="medium"/>
      <right style="hair"/>
      <top style="medium"/>
      <bottom style="hair">
        <color indexed="8"/>
      </bottom>
    </border>
    <border>
      <left style="hair"/>
      <right style="medium"/>
      <top style="medium"/>
      <bottom>
        <color indexed="63"/>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hair">
        <color indexed="8"/>
      </left>
      <right style="medium"/>
      <top>
        <color indexed="63"/>
      </top>
      <bottom style="hair">
        <color indexed="8"/>
      </bottom>
    </border>
    <border>
      <left style="medium"/>
      <right style="hair">
        <color indexed="8"/>
      </right>
      <top>
        <color indexed="63"/>
      </top>
      <bottom style="hair">
        <color indexed="8"/>
      </bottom>
    </border>
    <border>
      <left style="hair">
        <color indexed="8"/>
      </left>
      <right style="hair">
        <color indexed="8"/>
      </right>
      <top style="hair">
        <color indexed="8"/>
      </top>
      <bottom style="medium"/>
    </border>
    <border>
      <left style="hair">
        <color indexed="8"/>
      </left>
      <right style="hair">
        <color indexed="8"/>
      </right>
      <top>
        <color indexed="63"/>
      </top>
      <bottom style="medium"/>
    </border>
    <border>
      <left style="medium"/>
      <right style="hair">
        <color indexed="8"/>
      </right>
      <top>
        <color indexed="63"/>
      </top>
      <bottom style="medium"/>
    </border>
    <border>
      <left style="medium"/>
      <right style="hair">
        <color indexed="8"/>
      </right>
      <top style="hair">
        <color indexed="8"/>
      </top>
      <bottom style="hair"/>
    </border>
    <border>
      <left style="hair">
        <color indexed="8"/>
      </left>
      <right style="hair">
        <color indexed="8"/>
      </right>
      <top style="hair">
        <color indexed="8"/>
      </top>
      <bottom style="hair"/>
    </border>
    <border>
      <left style="hair">
        <color indexed="8"/>
      </left>
      <right style="medium"/>
      <top style="hair">
        <color indexed="8"/>
      </top>
      <bottom style="hair"/>
    </border>
    <border>
      <left style="hair"/>
      <right style="hair"/>
      <top style="hair"/>
      <bottom style="hair"/>
    </border>
    <border>
      <left style="hair"/>
      <right style="hair"/>
      <top style="double"/>
      <bottom style="double"/>
    </border>
    <border>
      <left>
        <color indexed="63"/>
      </left>
      <right style="hair"/>
      <top style="hair"/>
      <bottom style="hair"/>
    </border>
    <border>
      <left style="double"/>
      <right style="double"/>
      <top style="hair"/>
      <bottom style="hair"/>
    </border>
    <border>
      <left>
        <color indexed="63"/>
      </left>
      <right style="hair"/>
      <top style="double"/>
      <bottom style="double"/>
    </border>
    <border>
      <left style="double"/>
      <right style="double"/>
      <top style="double"/>
      <bottom style="double"/>
    </border>
    <border>
      <left style="hair"/>
      <right>
        <color indexed="63"/>
      </right>
      <top style="double"/>
      <bottom style="double"/>
    </border>
    <border>
      <left style="double"/>
      <right style="double"/>
      <top style="double"/>
      <bottom style="hair"/>
    </border>
    <border>
      <left>
        <color indexed="63"/>
      </left>
      <right style="hair"/>
      <top style="double"/>
      <bottom style="hair"/>
    </border>
    <border>
      <left style="hair"/>
      <right style="hair"/>
      <top style="double"/>
      <bottom style="hair"/>
    </border>
    <border>
      <left style="double"/>
      <right style="double"/>
      <top style="hair"/>
      <bottom style="double"/>
    </border>
    <border>
      <left>
        <color indexed="63"/>
      </left>
      <right style="hair"/>
      <top style="hair"/>
      <bottom style="double"/>
    </border>
    <border>
      <left style="hair"/>
      <right style="hair"/>
      <top style="hair"/>
      <bottom style="double"/>
    </border>
    <border>
      <left>
        <color indexed="63"/>
      </left>
      <right>
        <color indexed="63"/>
      </right>
      <top style="double"/>
      <bottom style="double"/>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double"/>
    </border>
    <border>
      <left style="medium"/>
      <right>
        <color indexed="63"/>
      </right>
      <top>
        <color indexed="63"/>
      </top>
      <bottom>
        <color indexed="63"/>
      </bottom>
    </border>
    <border>
      <left style="hair"/>
      <right style="hair"/>
      <top style="medium"/>
      <bottom style="hair"/>
    </border>
    <border>
      <left style="hair"/>
      <right style="medium"/>
      <top style="hair"/>
      <bottom style="hair"/>
    </border>
    <border>
      <left style="hair"/>
      <right style="hair"/>
      <top style="hair"/>
      <bottom style="medium"/>
    </border>
    <border>
      <left style="medium"/>
      <right style="hair"/>
      <top style="hair"/>
      <bottom style="hair"/>
    </border>
    <border>
      <left style="medium"/>
      <right style="hair"/>
      <top style="medium"/>
      <bottom style="hair"/>
    </border>
    <border>
      <left style="hair"/>
      <right style="medium"/>
      <top style="medium"/>
      <bottom style="hair"/>
    </border>
    <border>
      <left style="medium"/>
      <right style="hair"/>
      <top style="hair"/>
      <bottom style="medium"/>
    </border>
    <border>
      <left style="hair"/>
      <right style="medium"/>
      <top style="hair"/>
      <bottom style="medium"/>
    </border>
    <border>
      <left style="medium"/>
      <right style="medium"/>
      <top style="medium"/>
      <bottom>
        <color indexed="63"/>
      </bottom>
    </border>
    <border>
      <left style="medium"/>
      <right style="medium"/>
      <top>
        <color indexed="63"/>
      </top>
      <bottom style="medium"/>
    </border>
    <border>
      <left style="double"/>
      <right style="double"/>
      <top style="hair"/>
      <bottom>
        <color indexed="63"/>
      </bottom>
    </border>
    <border>
      <left style="double"/>
      <right style="double"/>
      <top>
        <color indexed="63"/>
      </top>
      <bottom style="hair"/>
    </border>
    <border>
      <left style="double"/>
      <right style="double"/>
      <top>
        <color indexed="63"/>
      </top>
      <bottom style="double"/>
    </border>
    <border>
      <left>
        <color indexed="63"/>
      </left>
      <right>
        <color indexed="63"/>
      </right>
      <top>
        <color indexed="63"/>
      </top>
      <bottom style="double"/>
    </border>
    <border>
      <left style="double"/>
      <right style="double"/>
      <top style="double"/>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1"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152">
    <xf numFmtId="0" fontId="0" fillId="0" borderId="0" xfId="0" applyAlignment="1">
      <alignment/>
    </xf>
    <xf numFmtId="0" fontId="1" fillId="0" borderId="0" xfId="46">
      <alignment/>
      <protection/>
    </xf>
    <xf numFmtId="0" fontId="1" fillId="0" borderId="0" xfId="46" applyBorder="1">
      <alignment/>
      <protection/>
    </xf>
    <xf numFmtId="0" fontId="1" fillId="0" borderId="0" xfId="46" applyAlignment="1">
      <alignment horizontal="center"/>
      <protection/>
    </xf>
    <xf numFmtId="0" fontId="1" fillId="0" borderId="0" xfId="46" applyFont="1">
      <alignment/>
      <protection/>
    </xf>
    <xf numFmtId="0" fontId="5" fillId="0" borderId="0" xfId="46" applyFont="1">
      <alignment/>
      <protection/>
    </xf>
    <xf numFmtId="0" fontId="4" fillId="33" borderId="10" xfId="46" applyFont="1" applyFill="1" applyBorder="1" applyAlignment="1">
      <alignment vertical="center" wrapText="1"/>
      <protection/>
    </xf>
    <xf numFmtId="0" fontId="6" fillId="0" borderId="0" xfId="46" applyFont="1" applyAlignment="1">
      <alignment horizontal="right"/>
      <protection/>
    </xf>
    <xf numFmtId="0" fontId="3" fillId="34" borderId="11" xfId="46" applyFont="1" applyFill="1" applyBorder="1" applyAlignment="1">
      <alignment horizontal="center" vertical="center" wrapText="1"/>
      <protection/>
    </xf>
    <xf numFmtId="0" fontId="4" fillId="35" borderId="12" xfId="46" applyFont="1" applyFill="1" applyBorder="1" applyAlignment="1">
      <alignment horizontal="center" vertical="center" wrapText="1"/>
      <protection/>
    </xf>
    <xf numFmtId="2" fontId="1" fillId="0" borderId="0" xfId="46" applyNumberFormat="1" applyBorder="1">
      <alignment/>
      <protection/>
    </xf>
    <xf numFmtId="0" fontId="4" fillId="33" borderId="13" xfId="46" applyFont="1" applyFill="1" applyBorder="1" applyAlignment="1">
      <alignment vertical="center" wrapText="1"/>
      <protection/>
    </xf>
    <xf numFmtId="1" fontId="7" fillId="35" borderId="12" xfId="46" applyNumberFormat="1" applyFont="1" applyFill="1" applyBorder="1" applyAlignment="1">
      <alignment horizontal="center" vertical="center"/>
      <protection/>
    </xf>
    <xf numFmtId="1" fontId="7" fillId="35" borderId="14" xfId="46" applyNumberFormat="1" applyFont="1" applyFill="1" applyBorder="1" applyAlignment="1">
      <alignment horizontal="center" vertical="center"/>
      <protection/>
    </xf>
    <xf numFmtId="9" fontId="7" fillId="35" borderId="14" xfId="46" applyNumberFormat="1" applyFont="1" applyFill="1" applyBorder="1" applyAlignment="1">
      <alignment horizontal="center" vertical="center"/>
      <protection/>
    </xf>
    <xf numFmtId="0" fontId="4" fillId="35" borderId="15" xfId="46" applyFont="1" applyFill="1" applyBorder="1" applyAlignment="1">
      <alignment vertical="center" wrapText="1"/>
      <protection/>
    </xf>
    <xf numFmtId="0" fontId="4" fillId="35" borderId="15" xfId="46" applyFont="1" applyFill="1" applyBorder="1" applyAlignment="1">
      <alignment horizontal="center" vertical="center" wrapText="1"/>
      <protection/>
    </xf>
    <xf numFmtId="1" fontId="7" fillId="35" borderId="15" xfId="46" applyNumberFormat="1" applyFont="1" applyFill="1" applyBorder="1" applyAlignment="1">
      <alignment horizontal="center" vertical="center"/>
      <protection/>
    </xf>
    <xf numFmtId="0" fontId="4" fillId="35" borderId="10" xfId="46" applyFont="1" applyFill="1" applyBorder="1" applyAlignment="1">
      <alignment horizontal="center" vertical="center" wrapText="1"/>
      <protection/>
    </xf>
    <xf numFmtId="1" fontId="7" fillId="35" borderId="10" xfId="46" applyNumberFormat="1" applyFont="1" applyFill="1" applyBorder="1" applyAlignment="1">
      <alignment horizontal="center" vertical="center"/>
      <protection/>
    </xf>
    <xf numFmtId="9" fontId="7" fillId="35" borderId="10" xfId="46" applyNumberFormat="1" applyFont="1" applyFill="1" applyBorder="1" applyAlignment="1">
      <alignment horizontal="center" vertical="center"/>
      <protection/>
    </xf>
    <xf numFmtId="0" fontId="4" fillId="35" borderId="16" xfId="46" applyFont="1" applyFill="1" applyBorder="1" applyAlignment="1">
      <alignment horizontal="left" vertical="center" wrapText="1"/>
      <protection/>
    </xf>
    <xf numFmtId="0" fontId="7" fillId="35" borderId="17" xfId="46" applyFont="1" applyFill="1" applyBorder="1" applyAlignment="1">
      <alignment horizontal="center" vertical="center" wrapText="1"/>
      <protection/>
    </xf>
    <xf numFmtId="0" fontId="4" fillId="35" borderId="18" xfId="46" applyFont="1" applyFill="1" applyBorder="1" applyAlignment="1">
      <alignment horizontal="left" vertical="center" wrapText="1"/>
      <protection/>
    </xf>
    <xf numFmtId="0" fontId="7" fillId="35" borderId="19" xfId="46" applyFont="1" applyFill="1" applyBorder="1" applyAlignment="1">
      <alignment horizontal="center" vertical="center" wrapText="1"/>
      <protection/>
    </xf>
    <xf numFmtId="0" fontId="7" fillId="35" borderId="20" xfId="46" applyFont="1" applyFill="1" applyBorder="1" applyAlignment="1">
      <alignment horizontal="center" vertical="center" wrapText="1"/>
      <protection/>
    </xf>
    <xf numFmtId="0" fontId="1" fillId="2" borderId="0" xfId="46" applyFill="1">
      <alignment/>
      <protection/>
    </xf>
    <xf numFmtId="0" fontId="1" fillId="2" borderId="0" xfId="46" applyFill="1" applyBorder="1">
      <alignment/>
      <protection/>
    </xf>
    <xf numFmtId="0" fontId="4" fillId="35" borderId="21" xfId="46" applyFont="1" applyFill="1" applyBorder="1" applyAlignment="1">
      <alignment horizontal="left" vertical="center" wrapText="1"/>
      <protection/>
    </xf>
    <xf numFmtId="0" fontId="4" fillId="35" borderId="13" xfId="46" applyFont="1" applyFill="1" applyBorder="1" applyAlignment="1">
      <alignment horizontal="center" vertical="center" wrapText="1"/>
      <protection/>
    </xf>
    <xf numFmtId="1" fontId="7" fillId="35" borderId="13" xfId="46" applyNumberFormat="1" applyFont="1" applyFill="1" applyBorder="1" applyAlignment="1">
      <alignment horizontal="center" vertical="center"/>
      <protection/>
    </xf>
    <xf numFmtId="9" fontId="7" fillId="35" borderId="13" xfId="46" applyNumberFormat="1" applyFont="1" applyFill="1" applyBorder="1" applyAlignment="1">
      <alignment horizontal="center" vertical="center"/>
      <protection/>
    </xf>
    <xf numFmtId="0" fontId="4" fillId="35" borderId="22" xfId="46" applyFont="1" applyFill="1" applyBorder="1" applyAlignment="1">
      <alignment horizontal="left" vertical="center" wrapText="1"/>
      <protection/>
    </xf>
    <xf numFmtId="0" fontId="4" fillId="35" borderId="23" xfId="46" applyFont="1" applyFill="1" applyBorder="1" applyAlignment="1">
      <alignment horizontal="center" vertical="center" wrapText="1"/>
      <protection/>
    </xf>
    <xf numFmtId="1" fontId="7" fillId="36" borderId="10" xfId="46" applyNumberFormat="1" applyFont="1" applyFill="1" applyBorder="1" applyAlignment="1">
      <alignment horizontal="center" vertical="center"/>
      <protection/>
    </xf>
    <xf numFmtId="9" fontId="7" fillId="36" borderId="10" xfId="46" applyNumberFormat="1" applyFont="1" applyFill="1" applyBorder="1" applyAlignment="1">
      <alignment horizontal="center" vertical="center" wrapText="1"/>
      <protection/>
    </xf>
    <xf numFmtId="0" fontId="7" fillId="36" borderId="10" xfId="46" applyFont="1" applyFill="1" applyBorder="1" applyAlignment="1">
      <alignment horizontal="center" vertical="center" wrapText="1"/>
      <protection/>
    </xf>
    <xf numFmtId="0" fontId="4" fillId="35" borderId="23" xfId="46" applyFont="1" applyFill="1" applyBorder="1" applyAlignment="1">
      <alignment horizontal="left" vertical="center" wrapText="1"/>
      <protection/>
    </xf>
    <xf numFmtId="0" fontId="4" fillId="35" borderId="10" xfId="46" applyFont="1" applyFill="1" applyBorder="1" applyAlignment="1">
      <alignment horizontal="left" vertical="center" wrapText="1"/>
      <protection/>
    </xf>
    <xf numFmtId="0" fontId="4" fillId="37" borderId="10" xfId="46" applyFont="1" applyFill="1" applyBorder="1" applyAlignment="1">
      <alignment vertical="center" wrapText="1"/>
      <protection/>
    </xf>
    <xf numFmtId="0" fontId="4" fillId="33" borderId="13" xfId="46" applyFont="1" applyFill="1" applyBorder="1" applyAlignment="1">
      <alignment horizontal="left" vertical="center" wrapText="1" indent="1"/>
      <protection/>
    </xf>
    <xf numFmtId="0" fontId="4" fillId="36" borderId="24" xfId="46" applyFont="1" applyFill="1" applyBorder="1" applyAlignment="1">
      <alignment horizontal="left" vertical="center" wrapText="1"/>
      <protection/>
    </xf>
    <xf numFmtId="0" fontId="9" fillId="0" borderId="0" xfId="46" applyFont="1">
      <alignment/>
      <protection/>
    </xf>
    <xf numFmtId="0" fontId="4" fillId="35" borderId="25" xfId="46" applyFont="1" applyFill="1" applyBorder="1" applyAlignment="1">
      <alignment horizontal="left" vertical="center" wrapText="1"/>
      <protection/>
    </xf>
    <xf numFmtId="0" fontId="4" fillId="35" borderId="26" xfId="46" applyFont="1" applyFill="1" applyBorder="1" applyAlignment="1">
      <alignment vertical="center" wrapText="1"/>
      <protection/>
    </xf>
    <xf numFmtId="0" fontId="4" fillId="35" borderId="26" xfId="46" applyFont="1" applyFill="1" applyBorder="1" applyAlignment="1">
      <alignment horizontal="center" vertical="center" wrapText="1"/>
      <protection/>
    </xf>
    <xf numFmtId="1" fontId="7" fillId="35" borderId="26" xfId="46" applyNumberFormat="1" applyFont="1" applyFill="1" applyBorder="1" applyAlignment="1">
      <alignment horizontal="center" vertical="center"/>
      <protection/>
    </xf>
    <xf numFmtId="9" fontId="7" fillId="35" borderId="26" xfId="46" applyNumberFormat="1" applyFont="1" applyFill="1" applyBorder="1" applyAlignment="1">
      <alignment horizontal="center" vertical="center"/>
      <protection/>
    </xf>
    <xf numFmtId="0" fontId="7" fillId="35" borderId="27" xfId="46" applyFont="1" applyFill="1" applyBorder="1" applyAlignment="1">
      <alignment horizontal="center" vertical="center" wrapText="1"/>
      <protection/>
    </xf>
    <xf numFmtId="17" fontId="8" fillId="0" borderId="0" xfId="46" applyNumberFormat="1" applyFont="1" applyAlignment="1">
      <alignment/>
      <protection/>
    </xf>
    <xf numFmtId="0" fontId="8" fillId="0" borderId="0" xfId="46" applyFont="1" applyAlignment="1">
      <alignment vertical="justify"/>
      <protection/>
    </xf>
    <xf numFmtId="0" fontId="13" fillId="0" borderId="0" xfId="0" applyFont="1" applyAlignment="1">
      <alignment/>
    </xf>
    <xf numFmtId="0" fontId="13" fillId="0" borderId="0" xfId="0" applyFont="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28" xfId="0" applyBorder="1" applyAlignment="1">
      <alignment horizontal="center" vertical="center"/>
    </xf>
    <xf numFmtId="0" fontId="68" fillId="0" borderId="29" xfId="0" applyFont="1" applyBorder="1" applyAlignment="1">
      <alignment horizontal="center" vertical="center"/>
    </xf>
    <xf numFmtId="0" fontId="0" fillId="0" borderId="30" xfId="0" applyBorder="1" applyAlignment="1">
      <alignment horizontal="center" vertical="center"/>
    </xf>
    <xf numFmtId="0" fontId="12" fillId="0" borderId="31" xfId="0" applyFont="1" applyBorder="1" applyAlignment="1">
      <alignment vertical="center" wrapText="1"/>
    </xf>
    <xf numFmtId="0" fontId="68" fillId="0" borderId="32" xfId="0" applyFont="1" applyBorder="1" applyAlignment="1">
      <alignment horizontal="center" vertical="center"/>
    </xf>
    <xf numFmtId="0" fontId="69" fillId="0" borderId="33" xfId="0" applyFont="1" applyBorder="1" applyAlignment="1">
      <alignment horizontal="center" vertical="center"/>
    </xf>
    <xf numFmtId="0" fontId="68" fillId="0" borderId="34" xfId="0" applyFont="1" applyBorder="1" applyAlignment="1">
      <alignment horizontal="center" vertical="center"/>
    </xf>
    <xf numFmtId="0" fontId="68" fillId="0" borderId="33" xfId="0" applyFont="1" applyBorder="1" applyAlignment="1">
      <alignment horizontal="center" vertical="center"/>
    </xf>
    <xf numFmtId="0" fontId="12" fillId="2" borderId="35" xfId="0" applyFont="1" applyFill="1" applyBorder="1" applyAlignment="1">
      <alignment vertical="center" wrapText="1"/>
    </xf>
    <xf numFmtId="0" fontId="0" fillId="2" borderId="36" xfId="0" applyFill="1" applyBorder="1" applyAlignment="1">
      <alignment horizontal="center" vertical="center" wrapText="1"/>
    </xf>
    <xf numFmtId="0" fontId="0" fillId="2" borderId="37" xfId="0" applyFill="1" applyBorder="1" applyAlignment="1">
      <alignment horizontal="center" vertical="center" wrapText="1"/>
    </xf>
    <xf numFmtId="0" fontId="12" fillId="2" borderId="31" xfId="0" applyFont="1" applyFill="1" applyBorder="1" applyAlignment="1">
      <alignment vertical="center" wrapText="1"/>
    </xf>
    <xf numFmtId="0" fontId="0" fillId="2" borderId="30"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12" fillId="2" borderId="38" xfId="0" applyFont="1" applyFill="1" applyBorder="1" applyAlignment="1">
      <alignment vertical="center" wrapText="1"/>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8" fillId="0" borderId="0" xfId="46" applyFont="1" applyBorder="1" applyAlignment="1">
      <alignment horizontal="right" vertical="justify"/>
      <protection/>
    </xf>
    <xf numFmtId="0" fontId="0" fillId="0" borderId="28" xfId="0" applyFill="1" applyBorder="1" applyAlignment="1">
      <alignment horizontal="center" vertical="center"/>
    </xf>
    <xf numFmtId="0" fontId="8" fillId="38" borderId="11" xfId="46" applyFont="1" applyFill="1" applyBorder="1" applyAlignment="1">
      <alignment horizontal="center" vertical="center" wrapText="1"/>
      <protection/>
    </xf>
    <xf numFmtId="0" fontId="10" fillId="0" borderId="28" xfId="46" applyFont="1" applyFill="1" applyBorder="1" applyAlignment="1">
      <alignment horizontal="center" vertical="center" wrapText="1"/>
      <protection/>
    </xf>
    <xf numFmtId="0" fontId="70" fillId="0" borderId="29" xfId="0" applyFont="1" applyBorder="1" applyAlignment="1">
      <alignment horizontal="center" vertical="center"/>
    </xf>
    <xf numFmtId="0" fontId="71" fillId="0" borderId="29" xfId="0" applyFont="1" applyBorder="1" applyAlignment="1">
      <alignment horizontal="center" vertical="center"/>
    </xf>
    <xf numFmtId="0" fontId="71" fillId="0" borderId="41" xfId="0" applyFont="1" applyBorder="1" applyAlignment="1">
      <alignment horizontal="center" vertical="center"/>
    </xf>
    <xf numFmtId="0" fontId="72" fillId="39" borderId="37" xfId="0" applyFont="1" applyFill="1" applyBorder="1" applyAlignment="1">
      <alignment horizontal="center" vertical="center" wrapText="1"/>
    </xf>
    <xf numFmtId="0" fontId="72" fillId="39" borderId="28" xfId="0" applyFont="1" applyFill="1" applyBorder="1" applyAlignment="1">
      <alignment horizontal="center" vertical="center" wrapText="1"/>
    </xf>
    <xf numFmtId="0" fontId="72" fillId="39" borderId="28" xfId="0" applyFont="1" applyFill="1" applyBorder="1" applyAlignment="1">
      <alignment horizontal="center" vertical="center"/>
    </xf>
    <xf numFmtId="0" fontId="72" fillId="39" borderId="40" xfId="0" applyFont="1" applyFill="1" applyBorder="1" applyAlignment="1">
      <alignment horizontal="center" vertical="center"/>
    </xf>
    <xf numFmtId="0" fontId="72" fillId="39" borderId="42" xfId="0" applyFont="1" applyFill="1" applyBorder="1" applyAlignment="1">
      <alignment horizontal="center" vertical="center" wrapText="1"/>
    </xf>
    <xf numFmtId="0" fontId="72" fillId="39" borderId="43" xfId="0" applyFont="1" applyFill="1" applyBorder="1" applyAlignment="1">
      <alignment horizontal="center" vertical="center" wrapText="1"/>
    </xf>
    <xf numFmtId="0" fontId="72" fillId="39" borderId="43" xfId="0" applyFont="1" applyFill="1" applyBorder="1" applyAlignment="1">
      <alignment horizontal="center" vertical="center"/>
    </xf>
    <xf numFmtId="0" fontId="72" fillId="39" borderId="44" xfId="0" applyFont="1" applyFill="1" applyBorder="1" applyAlignment="1">
      <alignment horizontal="center" vertical="center"/>
    </xf>
    <xf numFmtId="0" fontId="73" fillId="40" borderId="35" xfId="0" applyFont="1" applyFill="1" applyBorder="1" applyAlignment="1">
      <alignment horizontal="center" vertical="center" wrapText="1"/>
    </xf>
    <xf numFmtId="0" fontId="73" fillId="40" borderId="31" xfId="0" applyFont="1" applyFill="1" applyBorder="1" applyAlignment="1">
      <alignment horizontal="center" vertical="center" wrapText="1"/>
    </xf>
    <xf numFmtId="0" fontId="73" fillId="40" borderId="38" xfId="0" applyFont="1" applyFill="1" applyBorder="1" applyAlignment="1">
      <alignment horizontal="center" vertical="center" wrapText="1"/>
    </xf>
    <xf numFmtId="0" fontId="11" fillId="10" borderId="0" xfId="0" applyFont="1" applyFill="1" applyAlignment="1">
      <alignment horizontal="center" vertical="center"/>
    </xf>
    <xf numFmtId="0" fontId="11" fillId="39" borderId="0" xfId="0" applyFont="1" applyFill="1" applyAlignment="1">
      <alignment horizontal="center" vertical="center"/>
    </xf>
    <xf numFmtId="0" fontId="14" fillId="10" borderId="0" xfId="0" applyFont="1" applyFill="1" applyAlignment="1">
      <alignment/>
    </xf>
    <xf numFmtId="0" fontId="74" fillId="10" borderId="0" xfId="0" applyFont="1" applyFill="1" applyAlignment="1">
      <alignment/>
    </xf>
    <xf numFmtId="0" fontId="75" fillId="10" borderId="0" xfId="0" applyFont="1" applyFill="1" applyAlignment="1">
      <alignment horizontal="center" vertical="center"/>
    </xf>
    <xf numFmtId="0" fontId="75" fillId="39" borderId="0" xfId="0" applyFont="1" applyFill="1" applyAlignment="1">
      <alignment horizontal="center" vertical="center"/>
    </xf>
    <xf numFmtId="0" fontId="15" fillId="0" borderId="45" xfId="0" applyFont="1" applyBorder="1" applyAlignment="1">
      <alignment vertical="center"/>
    </xf>
    <xf numFmtId="0" fontId="15" fillId="0" borderId="0" xfId="0" applyFont="1" applyAlignment="1">
      <alignment vertical="center"/>
    </xf>
    <xf numFmtId="0" fontId="17" fillId="0" borderId="28" xfId="46" applyFont="1" applyFill="1" applyBorder="1" applyAlignment="1">
      <alignment vertical="center" wrapText="1"/>
      <protection/>
    </xf>
    <xf numFmtId="0" fontId="17" fillId="0" borderId="28" xfId="46" applyFont="1" applyFill="1" applyBorder="1" applyAlignment="1">
      <alignment horizontal="center" vertical="center" wrapText="1"/>
      <protection/>
    </xf>
    <xf numFmtId="0" fontId="10" fillId="0" borderId="46" xfId="46" applyFont="1" applyFill="1" applyBorder="1" applyAlignment="1">
      <alignment horizontal="center" vertical="center" wrapText="1"/>
      <protection/>
    </xf>
    <xf numFmtId="1" fontId="10" fillId="0" borderId="28" xfId="46" applyNumberFormat="1" applyFont="1" applyFill="1" applyBorder="1" applyAlignment="1">
      <alignment horizontal="center" vertical="center"/>
      <protection/>
    </xf>
    <xf numFmtId="9" fontId="10" fillId="0" borderId="28" xfId="46" applyNumberFormat="1" applyFont="1" applyFill="1" applyBorder="1" applyAlignment="1">
      <alignment horizontal="center" vertical="center"/>
      <protection/>
    </xf>
    <xf numFmtId="0" fontId="19" fillId="0" borderId="47" xfId="46" applyFont="1" applyFill="1" applyBorder="1" applyAlignment="1">
      <alignment horizontal="center" vertical="center" wrapText="1"/>
      <protection/>
    </xf>
    <xf numFmtId="1" fontId="10" fillId="0" borderId="48" xfId="46" applyNumberFormat="1" applyFont="1" applyFill="1" applyBorder="1" applyAlignment="1">
      <alignment horizontal="center" vertical="center"/>
      <protection/>
    </xf>
    <xf numFmtId="0" fontId="11" fillId="0" borderId="49" xfId="0" applyFont="1" applyBorder="1" applyAlignment="1">
      <alignment/>
    </xf>
    <xf numFmtId="0" fontId="18" fillId="0" borderId="47" xfId="46" applyFont="1" applyFill="1" applyBorder="1" applyAlignment="1">
      <alignment horizontal="center" vertical="center" wrapText="1"/>
      <protection/>
    </xf>
    <xf numFmtId="0" fontId="17" fillId="0" borderId="50" xfId="46" applyFont="1" applyFill="1" applyBorder="1" applyAlignment="1">
      <alignment horizontal="center" vertical="center" wrapText="1"/>
      <protection/>
    </xf>
    <xf numFmtId="0" fontId="17" fillId="0" borderId="46" xfId="46" applyFont="1" applyFill="1" applyBorder="1" applyAlignment="1">
      <alignment vertical="center" wrapText="1"/>
      <protection/>
    </xf>
    <xf numFmtId="1" fontId="10" fillId="0" borderId="46" xfId="46" applyNumberFormat="1" applyFont="1" applyFill="1" applyBorder="1" applyAlignment="1">
      <alignment horizontal="center" vertical="center"/>
      <protection/>
    </xf>
    <xf numFmtId="9" fontId="10" fillId="0" borderId="46" xfId="46" applyNumberFormat="1" applyFont="1" applyFill="1" applyBorder="1" applyAlignment="1">
      <alignment horizontal="center" vertical="center"/>
      <protection/>
    </xf>
    <xf numFmtId="0" fontId="20" fillId="0" borderId="51" xfId="46" applyFont="1" applyFill="1" applyBorder="1" applyAlignment="1">
      <alignment horizontal="center" vertical="center" wrapText="1"/>
      <protection/>
    </xf>
    <xf numFmtId="0" fontId="17" fillId="0" borderId="49" xfId="46" applyFont="1" applyFill="1" applyBorder="1" applyAlignment="1">
      <alignment horizontal="center" vertical="center" wrapText="1"/>
      <protection/>
    </xf>
    <xf numFmtId="0" fontId="21" fillId="0" borderId="49" xfId="0" applyFont="1" applyBorder="1" applyAlignment="1">
      <alignment/>
    </xf>
    <xf numFmtId="0" fontId="0" fillId="0" borderId="49" xfId="0" applyFont="1" applyBorder="1" applyAlignment="1">
      <alignment/>
    </xf>
    <xf numFmtId="0" fontId="17" fillId="0" borderId="28" xfId="46" applyFont="1" applyFill="1" applyBorder="1" applyAlignment="1">
      <alignment horizontal="justify" vertical="center" wrapText="1"/>
      <protection/>
    </xf>
    <xf numFmtId="0" fontId="18" fillId="0" borderId="47" xfId="46" applyFont="1" applyFill="1" applyBorder="1" applyAlignment="1">
      <alignment horizontal="justify" vertical="center" wrapText="1"/>
      <protection/>
    </xf>
    <xf numFmtId="0" fontId="17" fillId="0" borderId="28" xfId="46" applyFont="1" applyFill="1" applyBorder="1" applyAlignment="1">
      <alignment horizontal="left" vertical="center" wrapText="1" readingOrder="2"/>
      <protection/>
    </xf>
    <xf numFmtId="0" fontId="0" fillId="0" borderId="52" xfId="0" applyFont="1" applyBorder="1" applyAlignment="1">
      <alignment/>
    </xf>
    <xf numFmtId="0" fontId="17" fillId="0" borderId="48" xfId="46" applyFont="1" applyFill="1" applyBorder="1" applyAlignment="1">
      <alignment horizontal="justify" vertical="center" wrapText="1"/>
      <protection/>
    </xf>
    <xf numFmtId="0" fontId="17" fillId="0" borderId="48" xfId="46" applyFont="1" applyFill="1" applyBorder="1" applyAlignment="1">
      <alignment horizontal="center" vertical="center" wrapText="1"/>
      <protection/>
    </xf>
    <xf numFmtId="0" fontId="10" fillId="0" borderId="48" xfId="46" applyFont="1" applyFill="1" applyBorder="1" applyAlignment="1">
      <alignment horizontal="center" vertical="center" wrapText="1"/>
      <protection/>
    </xf>
    <xf numFmtId="9" fontId="10" fillId="0" borderId="48" xfId="46" applyNumberFormat="1" applyFont="1" applyFill="1" applyBorder="1" applyAlignment="1">
      <alignment horizontal="center" vertical="center"/>
      <protection/>
    </xf>
    <xf numFmtId="0" fontId="18" fillId="0" borderId="53" xfId="46" applyFont="1" applyFill="1" applyBorder="1" applyAlignment="1">
      <alignment horizontal="justify" vertical="center" wrapText="1"/>
      <protection/>
    </xf>
    <xf numFmtId="0" fontId="20" fillId="0" borderId="47" xfId="46" applyFont="1" applyFill="1" applyBorder="1" applyAlignment="1">
      <alignment horizontal="center" vertical="center" wrapText="1"/>
      <protection/>
    </xf>
    <xf numFmtId="0" fontId="3" fillId="41" borderId="11" xfId="46" applyFont="1" applyFill="1" applyBorder="1" applyAlignment="1">
      <alignment horizontal="center" vertical="center" wrapText="1"/>
      <protection/>
    </xf>
    <xf numFmtId="0" fontId="3" fillId="34" borderId="11" xfId="46" applyFont="1" applyFill="1" applyBorder="1" applyAlignment="1">
      <alignment horizontal="center"/>
      <protection/>
    </xf>
    <xf numFmtId="0" fontId="3" fillId="41" borderId="54" xfId="46" applyFont="1" applyFill="1" applyBorder="1" applyAlignment="1">
      <alignment horizontal="center" vertical="center" wrapText="1"/>
      <protection/>
    </xf>
    <xf numFmtId="0" fontId="3" fillId="41" borderId="55" xfId="46" applyFont="1" applyFill="1" applyBorder="1" applyAlignment="1">
      <alignment horizontal="center" vertical="center" wrapText="1"/>
      <protection/>
    </xf>
    <xf numFmtId="0" fontId="14" fillId="10" borderId="0" xfId="0" applyFont="1" applyFill="1" applyAlignment="1">
      <alignment horizontal="center" vertical="center" wrapText="1"/>
    </xf>
    <xf numFmtId="0" fontId="14" fillId="10" borderId="0" xfId="0" applyFont="1" applyFill="1" applyAlignment="1">
      <alignment horizontal="center" vertical="center"/>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2" borderId="56"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76" fillId="0" borderId="59" xfId="0" applyFont="1" applyBorder="1" applyAlignment="1">
      <alignment horizontal="center" vertical="center" wrapText="1"/>
    </xf>
    <xf numFmtId="0" fontId="76" fillId="0" borderId="59" xfId="0" applyFont="1" applyBorder="1" applyAlignment="1">
      <alignment horizontal="center" vertical="center"/>
    </xf>
    <xf numFmtId="0" fontId="12" fillId="2" borderId="60"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6" fillId="0" borderId="0" xfId="0" applyFont="1" applyBorder="1" applyAlignment="1">
      <alignment horizontal="center" vertical="center" wrapText="1"/>
    </xf>
    <xf numFmtId="0" fontId="8" fillId="0" borderId="0" xfId="46" applyFont="1" applyBorder="1" applyAlignment="1">
      <alignment horizontal="center" vertical="justify"/>
      <protection/>
    </xf>
    <xf numFmtId="0" fontId="8" fillId="0" borderId="61" xfId="46" applyFont="1" applyBorder="1" applyAlignment="1">
      <alignment horizontal="center" vertical="justify"/>
      <protection/>
    </xf>
    <xf numFmtId="0" fontId="8" fillId="42" borderId="11" xfId="46" applyFont="1" applyFill="1" applyBorder="1" applyAlignment="1">
      <alignment horizontal="center" vertical="center" wrapText="1"/>
      <protection/>
    </xf>
    <xf numFmtId="0" fontId="8" fillId="42" borderId="54" xfId="46" applyFont="1" applyFill="1" applyBorder="1" applyAlignment="1">
      <alignment horizontal="center" vertical="center" wrapText="1"/>
      <protection/>
    </xf>
    <xf numFmtId="0" fontId="8" fillId="42" borderId="55" xfId="46" applyFont="1" applyFill="1" applyBorder="1" applyAlignment="1">
      <alignment horizontal="center" vertical="center" wrapText="1"/>
      <protection/>
    </xf>
    <xf numFmtId="0" fontId="8" fillId="38" borderId="62" xfId="46" applyFont="1" applyFill="1" applyBorder="1" applyAlignment="1">
      <alignment horizontal="center" vertical="center"/>
      <protection/>
    </xf>
    <xf numFmtId="0" fontId="8" fillId="38" borderId="63" xfId="46" applyFont="1" applyFill="1" applyBorder="1" applyAlignment="1">
      <alignment horizontal="center" vertical="center"/>
      <protection/>
    </xf>
    <xf numFmtId="0" fontId="8" fillId="38" borderId="64" xfId="46" applyFont="1" applyFill="1" applyBorder="1" applyAlignment="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DE9D9"/>
      <rgbColor rgb="00FF00FF"/>
      <rgbColor rgb="0000FFFF"/>
      <rgbColor rgb="00800000"/>
      <rgbColor rgb="00008000"/>
      <rgbColor rgb="00000080"/>
      <rgbColor rgb="00808000"/>
      <rgbColor rgb="00800080"/>
      <rgbColor rgb="00008080"/>
      <rgbColor rgb="00DDD9C3"/>
      <rgbColor rgb="00808080"/>
      <rgbColor rgb="00E6E0EC"/>
      <rgbColor rgb="00993366"/>
      <rgbColor rgb="00EBF1DE"/>
      <rgbColor rgb="00DBEEF4"/>
      <rgbColor rgb="00660066"/>
      <rgbColor rgb="00FF8080"/>
      <rgbColor rgb="000066CC"/>
      <rgbColor rgb="00DBE5F1"/>
      <rgbColor rgb="00000080"/>
      <rgbColor rgb="00FF00FF"/>
      <rgbColor rgb="00EEECE1"/>
      <rgbColor rgb="0000FFFF"/>
      <rgbColor rgb="00800080"/>
      <rgbColor rgb="00800000"/>
      <rgbColor rgb="00008080"/>
      <rgbColor rgb="000000FF"/>
      <rgbColor rgb="0000CCFF"/>
      <rgbColor rgb="00DBEEF3"/>
      <rgbColor rgb="00EAF1DD"/>
      <rgbColor rgb="00FDEADA"/>
      <rgbColor rgb="00DCE6F2"/>
      <rgbColor rgb="00F2DDDC"/>
      <rgbColor rgb="00E5E0EC"/>
      <rgbColor rgb="00F2DCDB"/>
      <rgbColor rgb="003366FF"/>
      <rgbColor rgb="0033CCCC"/>
      <rgbColor rgb="009BBB59"/>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19050</xdr:rowOff>
    </xdr:from>
    <xdr:to>
      <xdr:col>2</xdr:col>
      <xdr:colOff>638175</xdr:colOff>
      <xdr:row>3</xdr:row>
      <xdr:rowOff>0</xdr:rowOff>
    </xdr:to>
    <xdr:pic>
      <xdr:nvPicPr>
        <xdr:cNvPr id="1" name="3 Imagen" descr="Imagen5.png"/>
        <xdr:cNvPicPr preferRelativeResize="1">
          <a:picLocks noChangeAspect="1"/>
        </xdr:cNvPicPr>
      </xdr:nvPicPr>
      <xdr:blipFill>
        <a:blip r:embed="rId1"/>
        <a:stretch>
          <a:fillRect/>
        </a:stretch>
      </xdr:blipFill>
      <xdr:spPr>
        <a:xfrm>
          <a:off x="47625" y="19050"/>
          <a:ext cx="20574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838200</xdr:colOff>
      <xdr:row>0</xdr:row>
      <xdr:rowOff>542925</xdr:rowOff>
    </xdr:to>
    <xdr:pic>
      <xdr:nvPicPr>
        <xdr:cNvPr id="1" name="1 Imagen" descr="Contraloria_Gral_Estado.jpg"/>
        <xdr:cNvPicPr preferRelativeResize="1">
          <a:picLocks noChangeAspect="1"/>
        </xdr:cNvPicPr>
      </xdr:nvPicPr>
      <xdr:blipFill>
        <a:blip r:embed="rId1"/>
        <a:stretch>
          <a:fillRect/>
        </a:stretch>
      </xdr:blipFill>
      <xdr:spPr>
        <a:xfrm>
          <a:off x="0" y="0"/>
          <a:ext cx="15144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0</xdr:row>
      <xdr:rowOff>0</xdr:rowOff>
    </xdr:from>
    <xdr:to>
      <xdr:col>2</xdr:col>
      <xdr:colOff>504825</xdr:colOff>
      <xdr:row>3</xdr:row>
      <xdr:rowOff>390525</xdr:rowOff>
    </xdr:to>
    <xdr:pic>
      <xdr:nvPicPr>
        <xdr:cNvPr id="1" name="3 Imagen"/>
        <xdr:cNvPicPr preferRelativeResize="1">
          <a:picLocks noChangeAspect="1"/>
        </xdr:cNvPicPr>
      </xdr:nvPicPr>
      <xdr:blipFill>
        <a:blip r:embed="rId1"/>
        <a:stretch>
          <a:fillRect/>
        </a:stretch>
      </xdr:blipFill>
      <xdr:spPr>
        <a:xfrm>
          <a:off x="790575" y="0"/>
          <a:ext cx="1209675" cy="971550"/>
        </a:xfrm>
        <a:prstGeom prst="rect">
          <a:avLst/>
        </a:prstGeom>
        <a:noFill/>
        <a:ln w="9525" cmpd="sng">
          <a:noFill/>
        </a:ln>
      </xdr:spPr>
    </xdr:pic>
    <xdr:clientData/>
  </xdr:twoCellAnchor>
  <xdr:twoCellAnchor editAs="oneCell">
    <xdr:from>
      <xdr:col>5</xdr:col>
      <xdr:colOff>228600</xdr:colOff>
      <xdr:row>0</xdr:row>
      <xdr:rowOff>38100</xdr:rowOff>
    </xdr:from>
    <xdr:to>
      <xdr:col>6</xdr:col>
      <xdr:colOff>685800</xdr:colOff>
      <xdr:row>3</xdr:row>
      <xdr:rowOff>390525</xdr:rowOff>
    </xdr:to>
    <xdr:pic>
      <xdr:nvPicPr>
        <xdr:cNvPr id="2" name="2 Imagen" descr="logo gt 7.jpg"/>
        <xdr:cNvPicPr preferRelativeResize="1">
          <a:picLocks noChangeAspect="1"/>
        </xdr:cNvPicPr>
      </xdr:nvPicPr>
      <xdr:blipFill>
        <a:blip r:embed="rId2"/>
        <a:stretch>
          <a:fillRect/>
        </a:stretch>
      </xdr:blipFill>
      <xdr:spPr>
        <a:xfrm>
          <a:off x="5705475" y="38100"/>
          <a:ext cx="10858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3"/>
  <sheetViews>
    <sheetView view="pageBreakPreview" zoomScale="84" zoomScaleNormal="55" zoomScaleSheetLayoutView="84" zoomScalePageLayoutView="0" workbookViewId="0" topLeftCell="A1">
      <selection activeCell="H7" sqref="H7"/>
    </sheetView>
  </sheetViews>
  <sheetFormatPr defaultColWidth="7.421875" defaultRowHeight="15" customHeight="1"/>
  <cols>
    <col min="1" max="1" width="4.57421875" style="3" customWidth="1"/>
    <col min="2" max="2" width="17.421875" style="1" customWidth="1"/>
    <col min="3" max="4" width="22.7109375" style="1" customWidth="1"/>
    <col min="5" max="5" width="10.00390625" style="1" customWidth="1"/>
    <col min="6" max="6" width="10.28125" style="1" customWidth="1"/>
    <col min="7" max="10" width="11.421875" style="1" customWidth="1"/>
    <col min="11" max="11" width="12.57421875" style="1" customWidth="1"/>
    <col min="12" max="12" width="10.7109375" style="1" customWidth="1"/>
    <col min="13" max="13" width="15.140625" style="1" customWidth="1"/>
    <col min="14" max="16384" width="7.421875" style="1" customWidth="1"/>
  </cols>
  <sheetData>
    <row r="1" ht="21" customHeight="1">
      <c r="M1" s="7" t="s">
        <v>35</v>
      </c>
    </row>
    <row r="2" spans="4:13" ht="21" customHeight="1">
      <c r="D2" s="5"/>
      <c r="M2" s="4"/>
    </row>
    <row r="3" ht="15" customHeight="1" thickBot="1">
      <c r="B3" s="4"/>
    </row>
    <row r="4" spans="1:13" ht="15.75" customHeight="1" thickBot="1">
      <c r="A4" s="129" t="s">
        <v>0</v>
      </c>
      <c r="B4" s="129" t="s">
        <v>3</v>
      </c>
      <c r="C4" s="129" t="s">
        <v>1</v>
      </c>
      <c r="D4" s="129" t="s">
        <v>2</v>
      </c>
      <c r="E4" s="131" t="s">
        <v>13</v>
      </c>
      <c r="F4" s="130"/>
      <c r="G4" s="130"/>
      <c r="H4" s="130"/>
      <c r="I4" s="130"/>
      <c r="J4" s="130"/>
      <c r="K4" s="130"/>
      <c r="L4" s="130"/>
      <c r="M4" s="130"/>
    </row>
    <row r="5" spans="1:13" ht="66" customHeight="1" thickBot="1">
      <c r="A5" s="129"/>
      <c r="B5" s="129"/>
      <c r="C5" s="129"/>
      <c r="D5" s="129"/>
      <c r="E5" s="132"/>
      <c r="F5" s="8" t="s">
        <v>26</v>
      </c>
      <c r="G5" s="8" t="s">
        <v>24</v>
      </c>
      <c r="H5" s="8" t="s">
        <v>27</v>
      </c>
      <c r="I5" s="8" t="s">
        <v>31</v>
      </c>
      <c r="J5" s="8" t="s">
        <v>34</v>
      </c>
      <c r="K5" s="8" t="s">
        <v>5</v>
      </c>
      <c r="L5" s="8" t="s">
        <v>6</v>
      </c>
      <c r="M5" s="8" t="s">
        <v>4</v>
      </c>
    </row>
    <row r="6" spans="1:16" ht="114.75" customHeight="1">
      <c r="A6" s="21">
        <v>1</v>
      </c>
      <c r="B6" s="15" t="s">
        <v>7</v>
      </c>
      <c r="C6" s="15" t="s">
        <v>8</v>
      </c>
      <c r="D6" s="15" t="s">
        <v>9</v>
      </c>
      <c r="E6" s="16"/>
      <c r="F6" s="17">
        <v>29</v>
      </c>
      <c r="G6" s="17">
        <v>33</v>
      </c>
      <c r="H6" s="17">
        <v>42</v>
      </c>
      <c r="I6" s="17">
        <v>46</v>
      </c>
      <c r="J6" s="17">
        <v>46</v>
      </c>
      <c r="K6" s="17">
        <v>46</v>
      </c>
      <c r="L6" s="20">
        <f>J6/K6</f>
        <v>1</v>
      </c>
      <c r="M6" s="22" t="s">
        <v>37</v>
      </c>
      <c r="N6" s="2"/>
      <c r="O6" s="2" t="s">
        <v>25</v>
      </c>
      <c r="P6" s="2"/>
    </row>
    <row r="7" spans="1:16" ht="121.5" customHeight="1">
      <c r="A7" s="23">
        <f aca="true" t="shared" si="0" ref="A7:A12">A6+1</f>
        <v>2</v>
      </c>
      <c r="B7" s="6" t="s">
        <v>10</v>
      </c>
      <c r="C7" s="6" t="s">
        <v>11</v>
      </c>
      <c r="D7" s="6" t="s">
        <v>12</v>
      </c>
      <c r="E7" s="18"/>
      <c r="F7" s="19">
        <v>552</v>
      </c>
      <c r="G7" s="19">
        <v>674</v>
      </c>
      <c r="H7" s="19">
        <v>852</v>
      </c>
      <c r="I7" s="19">
        <v>922</v>
      </c>
      <c r="J7" s="19">
        <v>980</v>
      </c>
      <c r="K7" s="19">
        <v>1061</v>
      </c>
      <c r="L7" s="20">
        <f>J7/K7</f>
        <v>0.9236569274269557</v>
      </c>
      <c r="M7" s="24" t="s">
        <v>36</v>
      </c>
      <c r="O7" s="2"/>
      <c r="P7" s="2"/>
    </row>
    <row r="8" spans="1:16" ht="204.75" customHeight="1">
      <c r="A8" s="43">
        <f t="shared" si="0"/>
        <v>3</v>
      </c>
      <c r="B8" s="44" t="s">
        <v>18</v>
      </c>
      <c r="C8" s="44" t="s">
        <v>19</v>
      </c>
      <c r="D8" s="44" t="s">
        <v>20</v>
      </c>
      <c r="E8" s="45"/>
      <c r="F8" s="46">
        <v>62</v>
      </c>
      <c r="G8" s="46">
        <v>63</v>
      </c>
      <c r="H8" s="46">
        <v>63</v>
      </c>
      <c r="I8" s="46">
        <v>63</v>
      </c>
      <c r="J8" s="46">
        <v>63</v>
      </c>
      <c r="K8" s="46">
        <v>63</v>
      </c>
      <c r="L8" s="47">
        <f>J8/K8</f>
        <v>1</v>
      </c>
      <c r="M8" s="48" t="s">
        <v>38</v>
      </c>
      <c r="N8" s="10"/>
      <c r="O8" s="2"/>
      <c r="P8" s="2"/>
    </row>
    <row r="9" spans="1:16" ht="107.25" customHeight="1">
      <c r="A9" s="28">
        <f t="shared" si="0"/>
        <v>4</v>
      </c>
      <c r="B9" s="11" t="s">
        <v>21</v>
      </c>
      <c r="C9" s="11" t="s">
        <v>32</v>
      </c>
      <c r="D9" s="40" t="s">
        <v>22</v>
      </c>
      <c r="E9" s="29"/>
      <c r="F9" s="30">
        <v>39</v>
      </c>
      <c r="G9" s="30">
        <v>55</v>
      </c>
      <c r="H9" s="30">
        <v>55</v>
      </c>
      <c r="I9" s="30">
        <v>55</v>
      </c>
      <c r="J9" s="30">
        <v>57</v>
      </c>
      <c r="K9" s="30">
        <v>63</v>
      </c>
      <c r="L9" s="31">
        <f>J9/K9</f>
        <v>0.9047619047619048</v>
      </c>
      <c r="M9" s="25" t="s">
        <v>36</v>
      </c>
      <c r="N9" s="2"/>
      <c r="O9" s="2"/>
      <c r="P9" s="2"/>
    </row>
    <row r="10" spans="1:16" ht="138.75" customHeight="1">
      <c r="A10" s="23">
        <f t="shared" si="0"/>
        <v>5</v>
      </c>
      <c r="B10" s="11" t="s">
        <v>33</v>
      </c>
      <c r="C10" s="11" t="s">
        <v>14</v>
      </c>
      <c r="D10" s="11" t="s">
        <v>15</v>
      </c>
      <c r="E10" s="9"/>
      <c r="F10" s="12">
        <v>26</v>
      </c>
      <c r="G10" s="13">
        <v>32</v>
      </c>
      <c r="H10" s="13">
        <v>33</v>
      </c>
      <c r="I10" s="13">
        <v>35</v>
      </c>
      <c r="J10" s="13">
        <v>63</v>
      </c>
      <c r="K10" s="13">
        <v>63</v>
      </c>
      <c r="L10" s="14">
        <f>K10/J10</f>
        <v>1</v>
      </c>
      <c r="M10" s="25" t="s">
        <v>39</v>
      </c>
      <c r="O10" s="2"/>
      <c r="P10" s="2"/>
    </row>
    <row r="11" spans="1:16" s="26" customFormat="1" ht="121.5" customHeight="1">
      <c r="A11" s="38">
        <f t="shared" si="0"/>
        <v>6</v>
      </c>
      <c r="B11" s="39" t="s">
        <v>28</v>
      </c>
      <c r="C11" s="11" t="s">
        <v>29</v>
      </c>
      <c r="D11" s="11" t="s">
        <v>30</v>
      </c>
      <c r="E11" s="18"/>
      <c r="F11" s="34">
        <v>57</v>
      </c>
      <c r="G11" s="34">
        <v>136</v>
      </c>
      <c r="H11" s="34">
        <v>201</v>
      </c>
      <c r="I11" s="34">
        <v>328</v>
      </c>
      <c r="J11" s="34">
        <v>550</v>
      </c>
      <c r="K11" s="34"/>
      <c r="L11" s="35"/>
      <c r="M11" s="36" t="s">
        <v>38</v>
      </c>
      <c r="O11" s="27"/>
      <c r="P11" s="27"/>
    </row>
    <row r="12" spans="1:16" s="26" customFormat="1" ht="121.5" customHeight="1" thickBot="1">
      <c r="A12" s="41">
        <f t="shared" si="0"/>
        <v>7</v>
      </c>
      <c r="B12" s="37" t="s">
        <v>23</v>
      </c>
      <c r="C12" s="32" t="s">
        <v>17</v>
      </c>
      <c r="D12" s="32" t="s">
        <v>16</v>
      </c>
      <c r="E12" s="33"/>
      <c r="F12" s="13">
        <v>17</v>
      </c>
      <c r="G12" s="13">
        <v>22</v>
      </c>
      <c r="H12" s="13">
        <v>18</v>
      </c>
      <c r="I12" s="13">
        <v>15</v>
      </c>
      <c r="J12" s="13">
        <v>10</v>
      </c>
      <c r="K12" s="13">
        <v>22</v>
      </c>
      <c r="L12" s="14">
        <f>J12/K12</f>
        <v>0.45454545454545453</v>
      </c>
      <c r="M12" s="33" t="s">
        <v>40</v>
      </c>
      <c r="O12" s="27"/>
      <c r="P12" s="27"/>
    </row>
    <row r="13" spans="2:16" ht="15" customHeight="1">
      <c r="B13" s="2"/>
      <c r="C13" s="2"/>
      <c r="D13" s="2"/>
      <c r="E13" s="2"/>
      <c r="F13" s="2"/>
      <c r="G13" s="2"/>
      <c r="H13" s="2"/>
      <c r="I13" s="2"/>
      <c r="J13" s="2"/>
      <c r="K13" s="2"/>
      <c r="L13" s="2"/>
      <c r="M13" s="2"/>
      <c r="N13" s="2"/>
      <c r="O13" s="2"/>
      <c r="P13" s="2"/>
    </row>
  </sheetData>
  <sheetProtection/>
  <mergeCells count="6">
    <mergeCell ref="A4:A5"/>
    <mergeCell ref="B4:B5"/>
    <mergeCell ref="F4:M4"/>
    <mergeCell ref="C4:C5"/>
    <mergeCell ref="D4:D5"/>
    <mergeCell ref="E4:E5"/>
  </mergeCells>
  <printOptions horizontalCentered="1"/>
  <pageMargins left="0.1968503937007874" right="0.1968503937007874" top="0.1968503937007874" bottom="0.4330708661417323" header="0.2362204724409449" footer="0.4330708661417323"/>
  <pageSetup horizontalDpi="600" verticalDpi="600" orientation="landscape" scale="80" r:id="rId2"/>
  <headerFooter alignWithMargins="0">
    <oddFooter>&amp;RFecha de corte: 31/12/11
&amp;P</oddFooter>
  </headerFooter>
  <drawing r:id="rId1"/>
</worksheet>
</file>

<file path=xl/worksheets/sheet2.xml><?xml version="1.0" encoding="utf-8"?>
<worksheet xmlns="http://schemas.openxmlformats.org/spreadsheetml/2006/main" xmlns:r="http://schemas.openxmlformats.org/officeDocument/2006/relationships">
  <dimension ref="A1:R29"/>
  <sheetViews>
    <sheetView zoomScalePageLayoutView="0" workbookViewId="0" topLeftCell="A1">
      <pane xSplit="14" ySplit="7" topLeftCell="R17" activePane="bottomRight" state="frozen"/>
      <selection pane="topLeft" activeCell="A1" sqref="A1"/>
      <selection pane="topRight" activeCell="L1" sqref="L1"/>
      <selection pane="bottomLeft" activeCell="A8" sqref="A8"/>
      <selection pane="bottomRight" activeCell="R16" sqref="R16"/>
    </sheetView>
  </sheetViews>
  <sheetFormatPr defaultColWidth="11.421875" defaultRowHeight="12.75"/>
  <cols>
    <col min="1" max="1" width="10.140625" style="51" customWidth="1"/>
    <col min="2" max="2" width="32.28125" style="51" customWidth="1"/>
    <col min="3" max="7" width="6.57421875" style="53" customWidth="1"/>
    <col min="8" max="11" width="6.57421875" style="53" hidden="1" customWidth="1"/>
    <col min="12" max="12" width="7.8515625" style="53" hidden="1" customWidth="1"/>
    <col min="13" max="17" width="6.57421875" style="53" hidden="1" customWidth="1"/>
    <col min="18" max="18" width="6.57421875" style="56" customWidth="1"/>
    <col min="19" max="19" width="5.421875" style="53" customWidth="1"/>
  </cols>
  <sheetData>
    <row r="1" spans="2:18" ht="45" customHeight="1" thickBot="1">
      <c r="B1" s="139" t="s">
        <v>77</v>
      </c>
      <c r="C1" s="140"/>
      <c r="D1" s="140"/>
      <c r="E1" s="140"/>
      <c r="F1" s="140"/>
      <c r="G1" s="140"/>
      <c r="H1" s="140"/>
      <c r="I1" s="140"/>
      <c r="J1" s="140"/>
      <c r="K1" s="140"/>
      <c r="L1" s="140"/>
      <c r="M1" s="140"/>
      <c r="N1" s="140"/>
      <c r="O1" s="140"/>
      <c r="P1" s="140"/>
      <c r="Q1" s="140"/>
      <c r="R1" s="140"/>
    </row>
    <row r="2" spans="1:18" ht="24.75" customHeight="1" thickBot="1" thickTop="1">
      <c r="A2" s="62" t="s">
        <v>70</v>
      </c>
      <c r="B2" s="62" t="s">
        <v>47</v>
      </c>
      <c r="C2" s="61" t="s">
        <v>53</v>
      </c>
      <c r="D2" s="58" t="s">
        <v>54</v>
      </c>
      <c r="E2" s="58" t="s">
        <v>55</v>
      </c>
      <c r="F2" s="58" t="s">
        <v>56</v>
      </c>
      <c r="G2" s="81" t="s">
        <v>71</v>
      </c>
      <c r="H2" s="80" t="s">
        <v>57</v>
      </c>
      <c r="I2" s="80" t="s">
        <v>58</v>
      </c>
      <c r="J2" s="80" t="s">
        <v>59</v>
      </c>
      <c r="K2" s="80" t="s">
        <v>60</v>
      </c>
      <c r="L2" s="81" t="s">
        <v>72</v>
      </c>
      <c r="M2" s="58" t="s">
        <v>61</v>
      </c>
      <c r="N2" s="58" t="s">
        <v>62</v>
      </c>
      <c r="O2" s="58" t="s">
        <v>63</v>
      </c>
      <c r="P2" s="63" t="s">
        <v>64</v>
      </c>
      <c r="Q2" s="82" t="s">
        <v>73</v>
      </c>
      <c r="R2" s="64" t="s">
        <v>65</v>
      </c>
    </row>
    <row r="3" spans="1:18" ht="41.25" customHeight="1" thickTop="1">
      <c r="A3" s="141">
        <v>1</v>
      </c>
      <c r="B3" s="65" t="s">
        <v>45</v>
      </c>
      <c r="C3" s="66">
        <v>2</v>
      </c>
      <c r="D3" s="67">
        <v>6</v>
      </c>
      <c r="E3" s="67">
        <v>0</v>
      </c>
      <c r="F3" s="67">
        <v>9</v>
      </c>
      <c r="G3" s="83">
        <f>C3+D3+E3+F3</f>
        <v>17</v>
      </c>
      <c r="H3" s="67"/>
      <c r="I3" s="67"/>
      <c r="J3" s="67"/>
      <c r="K3" s="67"/>
      <c r="L3" s="83">
        <f aca="true" t="shared" si="0" ref="L3:L8">H3+I3+J3+K3</f>
        <v>0</v>
      </c>
      <c r="M3" s="67"/>
      <c r="N3" s="67"/>
      <c r="O3" s="67"/>
      <c r="P3" s="67"/>
      <c r="Q3" s="87">
        <f aca="true" t="shared" si="1" ref="Q3:Q8">M3+N3+O3+P3</f>
        <v>0</v>
      </c>
      <c r="R3" s="91">
        <f>G3+L3+Q3</f>
        <v>17</v>
      </c>
    </row>
    <row r="4" spans="1:18" ht="22.5">
      <c r="A4" s="142"/>
      <c r="B4" s="68" t="s">
        <v>46</v>
      </c>
      <c r="C4" s="69">
        <v>2</v>
      </c>
      <c r="D4" s="70">
        <v>6</v>
      </c>
      <c r="E4" s="70">
        <v>0</v>
      </c>
      <c r="F4" s="70">
        <v>9</v>
      </c>
      <c r="G4" s="84">
        <f>C4+D4+E4+F4</f>
        <v>17</v>
      </c>
      <c r="H4" s="70"/>
      <c r="I4" s="70"/>
      <c r="J4" s="70"/>
      <c r="K4" s="70"/>
      <c r="L4" s="84">
        <f t="shared" si="0"/>
        <v>0</v>
      </c>
      <c r="M4" s="70"/>
      <c r="N4" s="70"/>
      <c r="O4" s="70"/>
      <c r="P4" s="70"/>
      <c r="Q4" s="88">
        <f t="shared" si="1"/>
        <v>0</v>
      </c>
      <c r="R4" s="92">
        <f>G4+L4+Q4</f>
        <v>17</v>
      </c>
    </row>
    <row r="5" spans="1:18" ht="33.75">
      <c r="A5" s="135">
        <v>2</v>
      </c>
      <c r="B5" s="60" t="s">
        <v>48</v>
      </c>
      <c r="C5" s="59">
        <v>159</v>
      </c>
      <c r="D5" s="57">
        <v>145</v>
      </c>
      <c r="E5" s="57">
        <v>124</v>
      </c>
      <c r="F5" s="57">
        <v>111</v>
      </c>
      <c r="G5" s="85">
        <f aca="true" t="shared" si="2" ref="G5:G15">SUM(C5:F5)</f>
        <v>539</v>
      </c>
      <c r="H5" s="57"/>
      <c r="I5" s="57"/>
      <c r="J5" s="57"/>
      <c r="K5" s="57"/>
      <c r="L5" s="85">
        <f t="shared" si="0"/>
        <v>0</v>
      </c>
      <c r="M5" s="57"/>
      <c r="N5" s="57"/>
      <c r="O5" s="57"/>
      <c r="P5" s="57"/>
      <c r="Q5" s="89">
        <f t="shared" si="1"/>
        <v>0</v>
      </c>
      <c r="R5" s="92">
        <f>G5+L5+Q5</f>
        <v>539</v>
      </c>
    </row>
    <row r="6" spans="1:18" ht="33.75">
      <c r="A6" s="136"/>
      <c r="B6" s="60" t="s">
        <v>49</v>
      </c>
      <c r="C6" s="59">
        <v>180</v>
      </c>
      <c r="D6" s="57">
        <v>176</v>
      </c>
      <c r="E6" s="57">
        <v>164</v>
      </c>
      <c r="F6" s="57">
        <v>181</v>
      </c>
      <c r="G6" s="85">
        <f t="shared" si="2"/>
        <v>701</v>
      </c>
      <c r="H6" s="57"/>
      <c r="I6" s="57"/>
      <c r="J6" s="57"/>
      <c r="K6" s="57"/>
      <c r="L6" s="85">
        <f t="shared" si="0"/>
        <v>0</v>
      </c>
      <c r="M6" s="57"/>
      <c r="N6" s="57"/>
      <c r="O6" s="57"/>
      <c r="P6" s="57"/>
      <c r="Q6" s="89">
        <f t="shared" si="1"/>
        <v>0</v>
      </c>
      <c r="R6" s="92">
        <f>G6+L6+Q6</f>
        <v>701</v>
      </c>
    </row>
    <row r="7" spans="1:18" ht="45" customHeight="1">
      <c r="A7" s="137">
        <v>3</v>
      </c>
      <c r="B7" s="68" t="s">
        <v>68</v>
      </c>
      <c r="C7" s="71">
        <v>0</v>
      </c>
      <c r="D7" s="72">
        <v>0</v>
      </c>
      <c r="E7" s="72">
        <v>0</v>
      </c>
      <c r="F7" s="72">
        <v>0</v>
      </c>
      <c r="G7" s="85">
        <f t="shared" si="2"/>
        <v>0</v>
      </c>
      <c r="H7" s="72"/>
      <c r="I7" s="72"/>
      <c r="J7" s="72"/>
      <c r="K7" s="72"/>
      <c r="L7" s="84">
        <f t="shared" si="0"/>
        <v>0</v>
      </c>
      <c r="M7" s="72"/>
      <c r="N7" s="72"/>
      <c r="O7" s="72"/>
      <c r="P7" s="72"/>
      <c r="Q7" s="89">
        <f t="shared" si="1"/>
        <v>0</v>
      </c>
      <c r="R7" s="92">
        <f aca="true" t="shared" si="3" ref="R7:R15">G7+L7+Q7</f>
        <v>0</v>
      </c>
    </row>
    <row r="8" spans="1:18" ht="22.5">
      <c r="A8" s="142"/>
      <c r="B8" s="68" t="s">
        <v>69</v>
      </c>
      <c r="C8" s="71">
        <v>30</v>
      </c>
      <c r="D8" s="71">
        <v>30</v>
      </c>
      <c r="E8" s="71">
        <v>30</v>
      </c>
      <c r="F8" s="71">
        <v>30</v>
      </c>
      <c r="G8" s="85">
        <f t="shared" si="2"/>
        <v>120</v>
      </c>
      <c r="H8" s="71"/>
      <c r="I8" s="72"/>
      <c r="J8" s="72"/>
      <c r="K8" s="72"/>
      <c r="L8" s="84">
        <f t="shared" si="0"/>
        <v>0</v>
      </c>
      <c r="M8" s="71"/>
      <c r="N8" s="72"/>
      <c r="O8" s="72"/>
      <c r="P8" s="72"/>
      <c r="Q8" s="89">
        <f t="shared" si="1"/>
        <v>0</v>
      </c>
      <c r="R8" s="92">
        <f t="shared" si="3"/>
        <v>120</v>
      </c>
    </row>
    <row r="9" spans="1:18" ht="45">
      <c r="A9" s="135">
        <v>4</v>
      </c>
      <c r="B9" s="60" t="s">
        <v>74</v>
      </c>
      <c r="C9" s="59">
        <v>0</v>
      </c>
      <c r="D9" s="57">
        <v>0</v>
      </c>
      <c r="E9" s="57">
        <v>0</v>
      </c>
      <c r="F9" s="57">
        <v>0</v>
      </c>
      <c r="G9" s="85">
        <f t="shared" si="2"/>
        <v>0</v>
      </c>
      <c r="H9" s="57"/>
      <c r="I9" s="57"/>
      <c r="J9" s="57"/>
      <c r="K9" s="57"/>
      <c r="L9" s="85">
        <f aca="true" t="shared" si="4" ref="L9:L14">SUM(H9:K9)</f>
        <v>0</v>
      </c>
      <c r="M9" s="57"/>
      <c r="N9" s="57"/>
      <c r="O9" s="57"/>
      <c r="P9" s="57"/>
      <c r="Q9" s="85">
        <f aca="true" t="shared" si="5" ref="Q9:Q15">SUM(M9:P9)</f>
        <v>0</v>
      </c>
      <c r="R9" s="92">
        <f t="shared" si="3"/>
        <v>0</v>
      </c>
    </row>
    <row r="10" spans="1:18" ht="33.75">
      <c r="A10" s="136"/>
      <c r="B10" s="60" t="s">
        <v>75</v>
      </c>
      <c r="C10" s="59">
        <v>1</v>
      </c>
      <c r="D10" s="57">
        <v>1</v>
      </c>
      <c r="E10" s="57">
        <v>1</v>
      </c>
      <c r="F10" s="57">
        <v>1</v>
      </c>
      <c r="G10" s="85">
        <f t="shared" si="2"/>
        <v>4</v>
      </c>
      <c r="H10" s="57"/>
      <c r="I10" s="57"/>
      <c r="J10" s="57"/>
      <c r="K10" s="57"/>
      <c r="L10" s="85">
        <f t="shared" si="4"/>
        <v>0</v>
      </c>
      <c r="M10" s="57"/>
      <c r="N10" s="57"/>
      <c r="O10" s="57"/>
      <c r="P10" s="57"/>
      <c r="Q10" s="85">
        <f t="shared" si="5"/>
        <v>0</v>
      </c>
      <c r="R10" s="92">
        <f t="shared" si="3"/>
        <v>4</v>
      </c>
    </row>
    <row r="11" spans="1:18" ht="57">
      <c r="A11" s="137">
        <v>5</v>
      </c>
      <c r="B11" s="68" t="s">
        <v>50</v>
      </c>
      <c r="C11" s="71">
        <v>0</v>
      </c>
      <c r="D11" s="72">
        <v>3</v>
      </c>
      <c r="E11" s="72">
        <v>0</v>
      </c>
      <c r="F11" s="72">
        <v>0</v>
      </c>
      <c r="G11" s="85">
        <f t="shared" si="2"/>
        <v>3</v>
      </c>
      <c r="H11" s="72"/>
      <c r="I11" s="72"/>
      <c r="J11" s="72"/>
      <c r="K11" s="72"/>
      <c r="L11" s="85">
        <f t="shared" si="4"/>
        <v>0</v>
      </c>
      <c r="M11" s="72"/>
      <c r="N11" s="72"/>
      <c r="O11" s="72"/>
      <c r="P11" s="72"/>
      <c r="Q11" s="85">
        <f t="shared" si="5"/>
        <v>0</v>
      </c>
      <c r="R11" s="92">
        <f t="shared" si="3"/>
        <v>3</v>
      </c>
    </row>
    <row r="12" spans="1:18" ht="27.75" customHeight="1">
      <c r="A12" s="142"/>
      <c r="B12" s="68" t="s">
        <v>78</v>
      </c>
      <c r="C12" s="71">
        <v>3</v>
      </c>
      <c r="D12" s="72">
        <v>3</v>
      </c>
      <c r="E12" s="72">
        <v>3</v>
      </c>
      <c r="F12" s="72">
        <v>3</v>
      </c>
      <c r="G12" s="85">
        <f t="shared" si="2"/>
        <v>12</v>
      </c>
      <c r="H12" s="72"/>
      <c r="I12" s="72"/>
      <c r="J12" s="72"/>
      <c r="K12" s="72"/>
      <c r="L12" s="85">
        <f t="shared" si="4"/>
        <v>0</v>
      </c>
      <c r="M12" s="72"/>
      <c r="N12" s="72"/>
      <c r="O12" s="72"/>
      <c r="P12" s="72"/>
      <c r="Q12" s="85">
        <f t="shared" si="5"/>
        <v>0</v>
      </c>
      <c r="R12" s="92">
        <f t="shared" si="3"/>
        <v>12</v>
      </c>
    </row>
    <row r="13" spans="1:18" ht="33.75">
      <c r="A13" s="135">
        <v>6</v>
      </c>
      <c r="B13" s="60" t="s">
        <v>51</v>
      </c>
      <c r="C13" s="59">
        <v>19</v>
      </c>
      <c r="D13" s="57">
        <v>102</v>
      </c>
      <c r="E13" s="57">
        <v>20</v>
      </c>
      <c r="F13" s="57">
        <v>61</v>
      </c>
      <c r="G13" s="85">
        <f t="shared" si="2"/>
        <v>202</v>
      </c>
      <c r="H13" s="57"/>
      <c r="I13" s="57"/>
      <c r="J13" s="57"/>
      <c r="K13" s="57"/>
      <c r="L13" s="85">
        <f t="shared" si="4"/>
        <v>0</v>
      </c>
      <c r="M13" s="57"/>
      <c r="N13" s="57"/>
      <c r="O13" s="57"/>
      <c r="P13" s="57"/>
      <c r="Q13" s="85">
        <f t="shared" si="5"/>
        <v>0</v>
      </c>
      <c r="R13" s="92">
        <f t="shared" si="3"/>
        <v>202</v>
      </c>
    </row>
    <row r="14" spans="1:18" ht="13.5">
      <c r="A14" s="136"/>
      <c r="B14" s="60" t="s">
        <v>52</v>
      </c>
      <c r="C14" s="59">
        <v>15</v>
      </c>
      <c r="D14" s="57">
        <v>100</v>
      </c>
      <c r="E14" s="57">
        <v>20</v>
      </c>
      <c r="F14" s="57">
        <v>50</v>
      </c>
      <c r="G14" s="85">
        <f t="shared" si="2"/>
        <v>185</v>
      </c>
      <c r="H14" s="57"/>
      <c r="I14" s="57"/>
      <c r="J14" s="77"/>
      <c r="K14" s="77"/>
      <c r="L14" s="85">
        <f t="shared" si="4"/>
        <v>0</v>
      </c>
      <c r="M14" s="77"/>
      <c r="N14" s="77"/>
      <c r="O14" s="77"/>
      <c r="P14" s="77"/>
      <c r="Q14" s="85">
        <f t="shared" si="5"/>
        <v>0</v>
      </c>
      <c r="R14" s="92">
        <f t="shared" si="3"/>
        <v>185</v>
      </c>
    </row>
    <row r="15" spans="1:18" ht="13.5">
      <c r="A15" s="137">
        <v>7</v>
      </c>
      <c r="B15" s="68" t="s">
        <v>76</v>
      </c>
      <c r="C15" s="71">
        <v>18</v>
      </c>
      <c r="D15" s="72">
        <v>44</v>
      </c>
      <c r="E15" s="72">
        <v>19</v>
      </c>
      <c r="F15" s="72">
        <v>12</v>
      </c>
      <c r="G15" s="85">
        <f t="shared" si="2"/>
        <v>93</v>
      </c>
      <c r="H15" s="72"/>
      <c r="I15" s="72"/>
      <c r="J15" s="72"/>
      <c r="K15" s="72"/>
      <c r="L15" s="85">
        <f>SUM(H15:K15)</f>
        <v>0</v>
      </c>
      <c r="M15" s="72"/>
      <c r="N15" s="72"/>
      <c r="O15" s="72"/>
      <c r="P15" s="72"/>
      <c r="Q15" s="85">
        <f t="shared" si="5"/>
        <v>0</v>
      </c>
      <c r="R15" s="92">
        <f t="shared" si="3"/>
        <v>93</v>
      </c>
    </row>
    <row r="16" spans="1:18" ht="23.25" customHeight="1" thickBot="1">
      <c r="A16" s="138"/>
      <c r="B16" s="73" t="s">
        <v>66</v>
      </c>
      <c r="C16" s="74">
        <v>22</v>
      </c>
      <c r="D16" s="75">
        <v>22</v>
      </c>
      <c r="E16" s="75">
        <v>22</v>
      </c>
      <c r="F16" s="75">
        <v>22</v>
      </c>
      <c r="G16" s="86">
        <f>C16+D16+E16+F16</f>
        <v>88</v>
      </c>
      <c r="H16" s="75"/>
      <c r="I16" s="75"/>
      <c r="J16" s="75"/>
      <c r="K16" s="75"/>
      <c r="L16" s="86">
        <f>H16+I16+J16+K16</f>
        <v>0</v>
      </c>
      <c r="M16" s="75"/>
      <c r="N16" s="75"/>
      <c r="O16" s="75"/>
      <c r="P16" s="75"/>
      <c r="Q16" s="90">
        <f>M16+N16+O16+P16</f>
        <v>0</v>
      </c>
      <c r="R16" s="93">
        <f>G16+L16+Q16</f>
        <v>88</v>
      </c>
    </row>
    <row r="17" spans="1:18" ht="1.5" customHeight="1" thickTop="1">
      <c r="A17" s="52"/>
      <c r="B17" s="52"/>
      <c r="C17" s="54"/>
      <c r="D17" s="54"/>
      <c r="E17" s="54"/>
      <c r="F17" s="54"/>
      <c r="G17" s="54"/>
      <c r="H17" s="54"/>
      <c r="I17" s="54"/>
      <c r="J17" s="54"/>
      <c r="K17" s="54"/>
      <c r="L17" s="54"/>
      <c r="M17" s="54"/>
      <c r="N17" s="54"/>
      <c r="O17" s="54"/>
      <c r="P17" s="54"/>
      <c r="Q17" s="54"/>
      <c r="R17" s="55"/>
    </row>
    <row r="19" ht="13.5" customHeight="1"/>
    <row r="20" ht="13.5" customHeight="1" thickBot="1"/>
    <row r="21" spans="3:7" ht="13.5" customHeight="1" thickBot="1" thickTop="1">
      <c r="C21" s="61" t="s">
        <v>53</v>
      </c>
      <c r="D21" s="58" t="s">
        <v>54</v>
      </c>
      <c r="E21" s="58" t="s">
        <v>55</v>
      </c>
      <c r="F21" s="58" t="s">
        <v>56</v>
      </c>
      <c r="G21" s="81" t="s">
        <v>71</v>
      </c>
    </row>
    <row r="22" spans="1:7" ht="13.5" customHeight="1" thickTop="1">
      <c r="A22" s="133" t="s">
        <v>85</v>
      </c>
      <c r="B22" s="96" t="s">
        <v>79</v>
      </c>
      <c r="C22" s="94">
        <f>+C23+C26</f>
        <v>180</v>
      </c>
      <c r="D22" s="94">
        <f>+D23+D26</f>
        <v>176</v>
      </c>
      <c r="E22" s="94">
        <f>+E23+E26</f>
        <v>164</v>
      </c>
      <c r="F22" s="94">
        <f>+F23+F26</f>
        <v>181</v>
      </c>
      <c r="G22" s="95">
        <f aca="true" t="shared" si="6" ref="G22:G29">SUM(C22:F22)</f>
        <v>701</v>
      </c>
    </row>
    <row r="23" spans="1:17" ht="13.5" customHeight="1">
      <c r="A23" s="134"/>
      <c r="B23" s="96" t="s">
        <v>80</v>
      </c>
      <c r="C23" s="94">
        <f>+C24+C25</f>
        <v>159</v>
      </c>
      <c r="D23" s="94">
        <f>+D24+D25</f>
        <v>145</v>
      </c>
      <c r="E23" s="94">
        <f>+E24+E25</f>
        <v>124</v>
      </c>
      <c r="F23" s="94">
        <f>+F24+F25</f>
        <v>111</v>
      </c>
      <c r="G23" s="95">
        <f t="shared" si="6"/>
        <v>539</v>
      </c>
      <c r="I23" s="56"/>
      <c r="K23" s="56"/>
      <c r="L23" s="56"/>
      <c r="N23" s="56"/>
      <c r="P23" s="56"/>
      <c r="Q23" s="56"/>
    </row>
    <row r="24" spans="1:12" ht="13.5" customHeight="1">
      <c r="A24" s="134"/>
      <c r="B24" s="97" t="s">
        <v>82</v>
      </c>
      <c r="C24" s="98">
        <v>133</v>
      </c>
      <c r="D24" s="98">
        <v>107</v>
      </c>
      <c r="E24" s="98">
        <v>117</v>
      </c>
      <c r="F24" s="98">
        <v>111</v>
      </c>
      <c r="G24" s="99">
        <f t="shared" si="6"/>
        <v>468</v>
      </c>
      <c r="I24" s="56"/>
      <c r="K24" s="56"/>
      <c r="L24" s="56"/>
    </row>
    <row r="25" spans="1:9" ht="13.5" customHeight="1">
      <c r="A25" s="134"/>
      <c r="B25" s="97" t="s">
        <v>83</v>
      </c>
      <c r="C25" s="98">
        <v>26</v>
      </c>
      <c r="D25" s="98">
        <v>38</v>
      </c>
      <c r="E25" s="98">
        <v>7</v>
      </c>
      <c r="F25" s="98">
        <v>0</v>
      </c>
      <c r="G25" s="99">
        <f t="shared" si="6"/>
        <v>71</v>
      </c>
      <c r="I25" s="56"/>
    </row>
    <row r="26" spans="1:9" ht="12.75">
      <c r="A26" s="134"/>
      <c r="B26" s="96" t="s">
        <v>81</v>
      </c>
      <c r="C26" s="94">
        <v>21</v>
      </c>
      <c r="D26" s="94">
        <v>31</v>
      </c>
      <c r="E26" s="94">
        <v>40</v>
      </c>
      <c r="F26" s="94">
        <v>70</v>
      </c>
      <c r="G26" s="95">
        <f t="shared" si="6"/>
        <v>162</v>
      </c>
      <c r="I26" s="56"/>
    </row>
    <row r="27" spans="1:9" ht="12.75">
      <c r="A27" s="134"/>
      <c r="B27" s="97" t="s">
        <v>82</v>
      </c>
      <c r="C27" s="98">
        <v>21</v>
      </c>
      <c r="D27" s="98">
        <v>31</v>
      </c>
      <c r="E27" s="98">
        <v>38</v>
      </c>
      <c r="F27" s="98">
        <v>70</v>
      </c>
      <c r="G27" s="99">
        <f t="shared" si="6"/>
        <v>160</v>
      </c>
      <c r="I27" s="56"/>
    </row>
    <row r="28" spans="1:9" ht="12.75">
      <c r="A28" s="134"/>
      <c r="B28" s="97" t="s">
        <v>83</v>
      </c>
      <c r="C28" s="98">
        <v>0</v>
      </c>
      <c r="D28" s="98">
        <v>0</v>
      </c>
      <c r="E28" s="98">
        <v>2</v>
      </c>
      <c r="F28" s="98">
        <v>0</v>
      </c>
      <c r="G28" s="99">
        <f t="shared" si="6"/>
        <v>2</v>
      </c>
      <c r="I28" s="56"/>
    </row>
    <row r="29" spans="1:7" ht="12.75">
      <c r="A29" s="134"/>
      <c r="B29" s="96" t="s">
        <v>84</v>
      </c>
      <c r="C29" s="94">
        <v>14</v>
      </c>
      <c r="D29" s="94">
        <v>22</v>
      </c>
      <c r="E29" s="94">
        <v>22</v>
      </c>
      <c r="F29" s="94">
        <v>17</v>
      </c>
      <c r="G29" s="95">
        <f t="shared" si="6"/>
        <v>75</v>
      </c>
    </row>
  </sheetData>
  <sheetProtection/>
  <mergeCells count="9">
    <mergeCell ref="A22:A29"/>
    <mergeCell ref="A13:A14"/>
    <mergeCell ref="A15:A16"/>
    <mergeCell ref="B1:R1"/>
    <mergeCell ref="A3:A4"/>
    <mergeCell ref="A5:A6"/>
    <mergeCell ref="A7:A8"/>
    <mergeCell ref="A9:A10"/>
    <mergeCell ref="A11:A12"/>
  </mergeCells>
  <printOptions horizontalCentered="1" verticalCentered="1"/>
  <pageMargins left="0.47" right="0.38" top="0.5118110236220472" bottom="0.4724409448818898" header="0.31496062992125984" footer="0.31496062992125984"/>
  <pageSetup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dimension ref="A1:M24"/>
  <sheetViews>
    <sheetView tabSelected="1" zoomScalePageLayoutView="0" workbookViewId="0" topLeftCell="A3">
      <selection activeCell="H11" sqref="H11"/>
    </sheetView>
  </sheetViews>
  <sheetFormatPr defaultColWidth="11.421875" defaultRowHeight="12.75"/>
  <cols>
    <col min="1" max="1" width="4.57421875" style="0" customWidth="1"/>
    <col min="2" max="2" width="17.8515625" style="0" customWidth="1"/>
    <col min="3" max="3" width="23.28125" style="0" customWidth="1"/>
    <col min="4" max="4" width="26.421875" style="0" customWidth="1"/>
    <col min="5" max="5" width="10.00390625" style="0" customWidth="1"/>
    <col min="6" max="6" width="9.421875" style="0" customWidth="1"/>
    <col min="7" max="7" width="11.00390625" style="0" customWidth="1"/>
    <col min="8" max="8" width="9.57421875" style="0" customWidth="1"/>
    <col min="9" max="9" width="26.7109375" style="0" customWidth="1"/>
  </cols>
  <sheetData>
    <row r="1" spans="1:9" ht="15">
      <c r="A1" s="3"/>
      <c r="B1" s="1"/>
      <c r="C1" s="1"/>
      <c r="D1" s="42"/>
      <c r="E1" s="42"/>
      <c r="F1" s="42"/>
      <c r="G1" s="50"/>
      <c r="H1" s="50"/>
      <c r="I1" s="50"/>
    </row>
    <row r="2" spans="1:9" ht="15" customHeight="1">
      <c r="A2" s="3"/>
      <c r="B2" s="1"/>
      <c r="C2" s="1"/>
      <c r="D2" s="49"/>
      <c r="E2" s="49"/>
      <c r="F2" s="49"/>
      <c r="H2" s="144" t="s">
        <v>35</v>
      </c>
      <c r="I2" s="144"/>
    </row>
    <row r="3" spans="1:9" ht="15.75" customHeight="1" thickBot="1">
      <c r="A3" s="3"/>
      <c r="B3" s="4"/>
      <c r="C3" s="1"/>
      <c r="D3" s="42"/>
      <c r="E3" s="42"/>
      <c r="F3" s="42"/>
      <c r="H3" s="145" t="s">
        <v>44</v>
      </c>
      <c r="I3" s="145"/>
    </row>
    <row r="4" spans="1:9" ht="32.25" customHeight="1" thickBot="1">
      <c r="A4" s="3"/>
      <c r="B4" s="4"/>
      <c r="C4" s="1"/>
      <c r="D4" s="42"/>
      <c r="E4" s="42"/>
      <c r="F4" s="42"/>
      <c r="G4" s="76"/>
      <c r="H4" s="76"/>
      <c r="I4" s="76"/>
    </row>
    <row r="5" spans="1:9" ht="14.25" thickBot="1">
      <c r="A5" s="146" t="s">
        <v>43</v>
      </c>
      <c r="B5" s="146" t="s">
        <v>3</v>
      </c>
      <c r="C5" s="147" t="s">
        <v>1</v>
      </c>
      <c r="D5" s="147" t="s">
        <v>2</v>
      </c>
      <c r="E5" s="147" t="s">
        <v>13</v>
      </c>
      <c r="F5" s="149" t="s">
        <v>157</v>
      </c>
      <c r="G5" s="150"/>
      <c r="H5" s="150"/>
      <c r="I5" s="151"/>
    </row>
    <row r="6" spans="1:9" ht="42" thickBot="1">
      <c r="A6" s="146"/>
      <c r="B6" s="146"/>
      <c r="C6" s="148"/>
      <c r="D6" s="148"/>
      <c r="E6" s="148"/>
      <c r="F6" s="78" t="s">
        <v>42</v>
      </c>
      <c r="G6" s="78" t="s">
        <v>67</v>
      </c>
      <c r="H6" s="78" t="s">
        <v>6</v>
      </c>
      <c r="I6" s="78" t="s">
        <v>4</v>
      </c>
    </row>
    <row r="7" spans="1:13" ht="63" customHeight="1">
      <c r="A7" s="111">
        <v>1</v>
      </c>
      <c r="B7" s="112" t="s">
        <v>87</v>
      </c>
      <c r="C7" s="112" t="s">
        <v>88</v>
      </c>
      <c r="D7" s="112" t="s">
        <v>89</v>
      </c>
      <c r="E7" s="112" t="s">
        <v>41</v>
      </c>
      <c r="F7" s="104">
        <v>17</v>
      </c>
      <c r="G7" s="113">
        <v>17</v>
      </c>
      <c r="H7" s="114">
        <f>F7/G7</f>
        <v>1</v>
      </c>
      <c r="I7" s="115" t="s">
        <v>86</v>
      </c>
      <c r="J7" s="100"/>
      <c r="K7" s="101"/>
      <c r="L7" s="143"/>
      <c r="M7" s="143"/>
    </row>
    <row r="8" spans="1:9" ht="69" customHeight="1">
      <c r="A8" s="116">
        <v>2</v>
      </c>
      <c r="B8" s="102" t="s">
        <v>90</v>
      </c>
      <c r="C8" s="102" t="s">
        <v>91</v>
      </c>
      <c r="D8" s="102" t="s">
        <v>92</v>
      </c>
      <c r="E8" s="102" t="s">
        <v>93</v>
      </c>
      <c r="F8" s="79">
        <v>900</v>
      </c>
      <c r="G8" s="105">
        <v>671</v>
      </c>
      <c r="H8" s="106">
        <f>F8/G8</f>
        <v>1.3412816691505216</v>
      </c>
      <c r="I8" s="128" t="s">
        <v>94</v>
      </c>
    </row>
    <row r="9" spans="1:9" ht="66">
      <c r="A9" s="116">
        <v>3</v>
      </c>
      <c r="B9" s="102" t="s">
        <v>95</v>
      </c>
      <c r="C9" s="102" t="s">
        <v>96</v>
      </c>
      <c r="D9" s="102" t="s">
        <v>92</v>
      </c>
      <c r="E9" s="102" t="s">
        <v>93</v>
      </c>
      <c r="F9" s="105">
        <v>60</v>
      </c>
      <c r="G9" s="105" t="s">
        <v>97</v>
      </c>
      <c r="H9" s="106"/>
      <c r="I9" s="110" t="s">
        <v>98</v>
      </c>
    </row>
    <row r="10" spans="1:9" ht="39">
      <c r="A10" s="116">
        <v>4</v>
      </c>
      <c r="B10" s="102" t="s">
        <v>99</v>
      </c>
      <c r="C10" s="102" t="s">
        <v>100</v>
      </c>
      <c r="D10" s="102" t="s">
        <v>101</v>
      </c>
      <c r="E10" s="102" t="s">
        <v>93</v>
      </c>
      <c r="F10" s="105">
        <v>15</v>
      </c>
      <c r="G10" s="105">
        <v>9</v>
      </c>
      <c r="H10" s="106">
        <f>F10/G10</f>
        <v>1.6666666666666667</v>
      </c>
      <c r="I10" s="110" t="s">
        <v>102</v>
      </c>
    </row>
    <row r="11" spans="1:9" ht="39">
      <c r="A11" s="116">
        <v>5</v>
      </c>
      <c r="B11" s="102" t="s">
        <v>103</v>
      </c>
      <c r="C11" s="102" t="s">
        <v>104</v>
      </c>
      <c r="D11" s="102" t="s">
        <v>105</v>
      </c>
      <c r="E11" s="102" t="s">
        <v>93</v>
      </c>
      <c r="F11" s="105">
        <v>83</v>
      </c>
      <c r="G11" s="105" t="s">
        <v>97</v>
      </c>
      <c r="H11" s="106"/>
      <c r="I11" s="110" t="s">
        <v>98</v>
      </c>
    </row>
    <row r="12" spans="1:9" ht="77.25" customHeight="1">
      <c r="A12" s="109">
        <v>6</v>
      </c>
      <c r="B12" s="102" t="s">
        <v>106</v>
      </c>
      <c r="C12" s="102" t="s">
        <v>107</v>
      </c>
      <c r="D12" s="102" t="s">
        <v>108</v>
      </c>
      <c r="E12" s="103" t="s">
        <v>41</v>
      </c>
      <c r="F12" s="79">
        <v>0</v>
      </c>
      <c r="G12" s="105">
        <v>0</v>
      </c>
      <c r="H12" s="106"/>
      <c r="I12" s="110" t="s">
        <v>109</v>
      </c>
    </row>
    <row r="13" spans="1:9" ht="78.75">
      <c r="A13" s="117">
        <v>7</v>
      </c>
      <c r="B13" s="102" t="s">
        <v>110</v>
      </c>
      <c r="C13" s="102" t="s">
        <v>111</v>
      </c>
      <c r="D13" s="102" t="s">
        <v>112</v>
      </c>
      <c r="E13" s="103" t="s">
        <v>41</v>
      </c>
      <c r="F13" s="79">
        <v>16</v>
      </c>
      <c r="G13" s="105">
        <v>16</v>
      </c>
      <c r="H13" s="106">
        <v>1</v>
      </c>
      <c r="I13" s="110" t="s">
        <v>109</v>
      </c>
    </row>
    <row r="14" spans="1:9" ht="52.5">
      <c r="A14" s="117">
        <v>8</v>
      </c>
      <c r="B14" s="102" t="s">
        <v>113</v>
      </c>
      <c r="C14" s="102" t="s">
        <v>114</v>
      </c>
      <c r="D14" s="102" t="s">
        <v>115</v>
      </c>
      <c r="E14" s="103" t="s">
        <v>116</v>
      </c>
      <c r="F14" s="79">
        <v>243</v>
      </c>
      <c r="G14" s="105">
        <v>180</v>
      </c>
      <c r="H14" s="106">
        <v>1.35</v>
      </c>
      <c r="I14" s="110" t="s">
        <v>117</v>
      </c>
    </row>
    <row r="15" spans="1:9" ht="78.75">
      <c r="A15" s="117">
        <v>9</v>
      </c>
      <c r="B15" s="102" t="s">
        <v>118</v>
      </c>
      <c r="C15" s="102" t="s">
        <v>119</v>
      </c>
      <c r="D15" s="102" t="s">
        <v>120</v>
      </c>
      <c r="E15" s="103" t="s">
        <v>41</v>
      </c>
      <c r="F15" s="79">
        <v>5</v>
      </c>
      <c r="G15" s="105">
        <v>4</v>
      </c>
      <c r="H15" s="106">
        <v>1.25</v>
      </c>
      <c r="I15" s="110" t="s">
        <v>121</v>
      </c>
    </row>
    <row r="16" spans="1:9" ht="78.75">
      <c r="A16" s="118">
        <v>10</v>
      </c>
      <c r="B16" s="102" t="s">
        <v>122</v>
      </c>
      <c r="C16" s="102" t="s">
        <v>123</v>
      </c>
      <c r="D16" s="102" t="s">
        <v>124</v>
      </c>
      <c r="E16" s="103" t="s">
        <v>41</v>
      </c>
      <c r="F16" s="79">
        <v>73</v>
      </c>
      <c r="G16" s="105">
        <v>71</v>
      </c>
      <c r="H16" s="106">
        <v>1.02</v>
      </c>
      <c r="I16" s="110" t="s">
        <v>125</v>
      </c>
    </row>
    <row r="17" spans="1:9" ht="52.5">
      <c r="A17" s="118">
        <v>11</v>
      </c>
      <c r="B17" s="102" t="s">
        <v>126</v>
      </c>
      <c r="C17" s="102" t="s">
        <v>127</v>
      </c>
      <c r="D17" s="102" t="s">
        <v>128</v>
      </c>
      <c r="E17" s="103" t="s">
        <v>41</v>
      </c>
      <c r="F17" s="79">
        <v>1755</v>
      </c>
      <c r="G17" s="105">
        <v>1095</v>
      </c>
      <c r="H17" s="106">
        <v>1.6</v>
      </c>
      <c r="I17" s="110" t="s">
        <v>129</v>
      </c>
    </row>
    <row r="18" spans="1:9" ht="52.5">
      <c r="A18" s="118">
        <v>12</v>
      </c>
      <c r="B18" s="102" t="s">
        <v>130</v>
      </c>
      <c r="C18" s="102" t="s">
        <v>131</v>
      </c>
      <c r="D18" s="102" t="s">
        <v>132</v>
      </c>
      <c r="E18" s="103" t="s">
        <v>41</v>
      </c>
      <c r="F18" s="79">
        <v>276</v>
      </c>
      <c r="G18" s="105">
        <v>176</v>
      </c>
      <c r="H18" s="106">
        <v>1.56</v>
      </c>
      <c r="I18" s="110" t="s">
        <v>133</v>
      </c>
    </row>
    <row r="19" spans="1:9" ht="162.75">
      <c r="A19" s="118">
        <v>13</v>
      </c>
      <c r="B19" s="119" t="s">
        <v>134</v>
      </c>
      <c r="C19" s="119" t="s">
        <v>135</v>
      </c>
      <c r="D19" s="119" t="s">
        <v>136</v>
      </c>
      <c r="E19" s="103" t="s">
        <v>137</v>
      </c>
      <c r="F19" s="79">
        <f>65+11</f>
        <v>76</v>
      </c>
      <c r="G19" s="105">
        <v>82</v>
      </c>
      <c r="H19" s="106">
        <f>F19/G19</f>
        <v>0.926829268292683</v>
      </c>
      <c r="I19" s="120" t="s">
        <v>138</v>
      </c>
    </row>
    <row r="20" spans="1:9" ht="52.5">
      <c r="A20" s="118">
        <v>14</v>
      </c>
      <c r="B20" s="121" t="s">
        <v>139</v>
      </c>
      <c r="C20" s="102" t="s">
        <v>140</v>
      </c>
      <c r="D20" s="102" t="s">
        <v>141</v>
      </c>
      <c r="E20" s="103" t="s">
        <v>142</v>
      </c>
      <c r="F20" s="79">
        <v>2</v>
      </c>
      <c r="G20" s="105">
        <v>7</v>
      </c>
      <c r="H20" s="106">
        <f>F20/G20</f>
        <v>0.2857142857142857</v>
      </c>
      <c r="I20" s="120"/>
    </row>
    <row r="21" spans="1:9" ht="52.5">
      <c r="A21" s="118">
        <v>15</v>
      </c>
      <c r="B21" s="102" t="s">
        <v>143</v>
      </c>
      <c r="C21" s="102" t="s">
        <v>144</v>
      </c>
      <c r="D21" s="102" t="s">
        <v>145</v>
      </c>
      <c r="E21" s="103" t="s">
        <v>142</v>
      </c>
      <c r="F21" s="79">
        <v>2</v>
      </c>
      <c r="G21" s="105">
        <v>4</v>
      </c>
      <c r="H21" s="106">
        <f>F21/G21</f>
        <v>0.5</v>
      </c>
      <c r="I21" s="110"/>
    </row>
    <row r="22" spans="1:9" ht="92.25">
      <c r="A22" s="118">
        <v>16</v>
      </c>
      <c r="B22" s="102" t="s">
        <v>146</v>
      </c>
      <c r="C22" s="102" t="s">
        <v>147</v>
      </c>
      <c r="D22" s="102" t="s">
        <v>148</v>
      </c>
      <c r="E22" s="103" t="s">
        <v>142</v>
      </c>
      <c r="F22" s="79">
        <v>40</v>
      </c>
      <c r="G22" s="105">
        <v>40</v>
      </c>
      <c r="H22" s="106">
        <f>F22/G22</f>
        <v>1</v>
      </c>
      <c r="I22" s="107" t="s">
        <v>149</v>
      </c>
    </row>
    <row r="23" spans="1:9" ht="78.75">
      <c r="A23" s="118">
        <v>17</v>
      </c>
      <c r="B23" s="102" t="s">
        <v>150</v>
      </c>
      <c r="C23" s="102" t="s">
        <v>151</v>
      </c>
      <c r="D23" s="102" t="s">
        <v>152</v>
      </c>
      <c r="E23" s="103" t="s">
        <v>41</v>
      </c>
      <c r="F23" s="79">
        <v>31</v>
      </c>
      <c r="G23" s="105">
        <v>64</v>
      </c>
      <c r="H23" s="106">
        <f>F23/G23</f>
        <v>0.484375</v>
      </c>
      <c r="I23" s="110"/>
    </row>
    <row r="24" spans="1:9" ht="132" thickBot="1">
      <c r="A24" s="122">
        <v>18</v>
      </c>
      <c r="B24" s="123" t="s">
        <v>153</v>
      </c>
      <c r="C24" s="123" t="s">
        <v>154</v>
      </c>
      <c r="D24" s="123" t="s">
        <v>155</v>
      </c>
      <c r="E24" s="124" t="s">
        <v>137</v>
      </c>
      <c r="F24" s="125">
        <v>52</v>
      </c>
      <c r="G24" s="108">
        <v>52</v>
      </c>
      <c r="H24" s="126">
        <f>G24/F24</f>
        <v>1</v>
      </c>
      <c r="I24" s="127" t="s">
        <v>156</v>
      </c>
    </row>
  </sheetData>
  <sheetProtection/>
  <mergeCells count="9">
    <mergeCell ref="L7:M7"/>
    <mergeCell ref="H2:I2"/>
    <mergeCell ref="H3:I3"/>
    <mergeCell ref="A5:A6"/>
    <mergeCell ref="B5:B6"/>
    <mergeCell ref="C5:C6"/>
    <mergeCell ref="D5:D6"/>
    <mergeCell ref="E5:E6"/>
    <mergeCell ref="F5:I5"/>
  </mergeCells>
  <printOptions horizontalCentered="1" verticalCentered="1"/>
  <pageMargins left="0.3937007874015748" right="0.3937007874015748" top="0.2362204724409449" bottom="0.1968503937007874" header="0" footer="0"/>
  <pageSetup horizontalDpi="600" verticalDpi="600" orientation="landscape" scale="8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Joana</dc:creator>
  <cp:keywords/>
  <dc:description/>
  <cp:lastModifiedBy>Hp contra</cp:lastModifiedBy>
  <cp:lastPrinted>2014-05-16T19:57:18Z</cp:lastPrinted>
  <dcterms:created xsi:type="dcterms:W3CDTF">2010-03-04T19:29:00Z</dcterms:created>
  <dcterms:modified xsi:type="dcterms:W3CDTF">2016-04-27T18:39:39Z</dcterms:modified>
  <cp:category/>
  <cp:version/>
  <cp:contentType/>
  <cp:contentStatus/>
</cp:coreProperties>
</file>