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5200" windowHeight="11850" activeTab="0"/>
  </bookViews>
  <sheets>
    <sheet name="Analítico del Activo  Marzo 18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<sst xmlns="http://schemas.openxmlformats.org/spreadsheetml/2006/main" count="31" uniqueCount="31">
  <si>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Nombre del Ente Público:  Promotora Turística de Guerrero</t>
  </si>
  <si>
    <t>Estado Analítico del Activo</t>
  </si>
  <si>
    <t>Del  01/Enero/2018   al  31/Marzo/2018</t>
  </si>
  <si>
    <t>Concepto</t>
  </si>
  <si>
    <t>Saldo Inicial 1</t>
  </si>
  <si>
    <t>Cargos del Periodo 2</t>
  </si>
  <si>
    <t>Abonos del Periodo 3</t>
  </si>
  <si>
    <t>Saldo Final</t>
  </si>
  <si>
    <t>Variación del Periodo</t>
  </si>
  <si>
    <t>4 (1+2-3)</t>
  </si>
  <si>
    <t>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</si>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</sst>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_ ;\-#,##0.00\ "/>
  </numFmts>
  <fonts count="11">
    <font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u val="singleAccounting"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164" fontId="4" fillId="3" borderId="1" xfId="0" applyNumberFormat="1" applyFont="1" applyFill="1" applyBorder="1" applyAlignment="1">
      <alignment horizontal="justify" vertical="center" wrapText="1"/>
    </xf>
    <xf numFmtId="164" fontId="4" fillId="3" borderId="3" xfId="0" applyNumberFormat="1" applyFont="1" applyFill="1" applyBorder="1" applyAlignment="1">
      <alignment horizontal="justify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justify" vertical="center" wrapText="1"/>
    </xf>
    <xf numFmtId="165" fontId="1" fillId="3" borderId="1" xfId="2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justify" vertical="center" wrapText="1"/>
    </xf>
    <xf numFmtId="164" fontId="7" fillId="3" borderId="1" xfId="20" applyFont="1" applyFill="1" applyBorder="1" applyAlignment="1">
      <alignment horizontal="justify" vertical="center" wrapText="1"/>
    </xf>
    <xf numFmtId="165" fontId="7" fillId="3" borderId="1" xfId="20" applyNumberFormat="1" applyFont="1" applyFill="1" applyBorder="1" applyAlignment="1">
      <alignment horizontal="right" vertical="center" wrapText="1"/>
    </xf>
    <xf numFmtId="164" fontId="1" fillId="3" borderId="1" xfId="20" applyFont="1" applyFill="1" applyBorder="1" applyAlignment="1">
      <alignment horizontal="right" vertical="center" wrapText="1"/>
    </xf>
    <xf numFmtId="0" fontId="0" fillId="0" borderId="5" xfId="0" applyBorder="1"/>
    <xf numFmtId="164" fontId="7" fillId="3" borderId="1" xfId="2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2" fillId="3" borderId="7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95250</xdr:rowOff>
    </xdr:from>
    <xdr:to>
      <xdr:col>2</xdr:col>
      <xdr:colOff>1914525</xdr:colOff>
      <xdr:row>35</xdr:row>
      <xdr:rowOff>66675</xdr:rowOff>
    </xdr:to>
    <xdr:sp macro="" textlink="">
      <xdr:nvSpPr>
        <xdr:cNvPr id="2" name="CuadroTexto 1"/>
        <xdr:cNvSpPr txBox="1"/>
      </xdr:nvSpPr>
      <xdr:spPr>
        <a:xfrm>
          <a:off x="0" y="5981700"/>
          <a:ext cx="24193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Manlio Favio Pano Mendoza</a:t>
          </a:r>
        </a:p>
        <a:p>
          <a:pPr algn="ctr"/>
          <a:r>
            <a:rPr lang="es-MX" sz="1100"/>
            <a:t>Director</a:t>
          </a:r>
          <a:r>
            <a:rPr lang="es-MX" sz="1100" baseline="0"/>
            <a:t> General de PROTUR</a:t>
          </a:r>
          <a:endParaRPr lang="es-MX" sz="1100"/>
        </a:p>
      </xdr:txBody>
    </xdr:sp>
    <xdr:clientData/>
  </xdr:twoCellAnchor>
  <xdr:twoCellAnchor>
    <xdr:from>
      <xdr:col>2</xdr:col>
      <xdr:colOff>2447925</xdr:colOff>
      <xdr:row>32</xdr:row>
      <xdr:rowOff>123825</xdr:rowOff>
    </xdr:from>
    <xdr:to>
      <xdr:col>5</xdr:col>
      <xdr:colOff>571500</xdr:colOff>
      <xdr:row>36</xdr:row>
      <xdr:rowOff>95250</xdr:rowOff>
    </xdr:to>
    <xdr:sp macro="" textlink="">
      <xdr:nvSpPr>
        <xdr:cNvPr id="3" name="CuadroTexto 2"/>
        <xdr:cNvSpPr txBox="1"/>
      </xdr:nvSpPr>
      <xdr:spPr>
        <a:xfrm>
          <a:off x="2952750" y="6010275"/>
          <a:ext cx="23431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Mtro. Nadim Saab Cabrera</a:t>
          </a:r>
        </a:p>
        <a:p>
          <a:pPr algn="ctr"/>
          <a:r>
            <a:rPr lang="es-MX" sz="1100"/>
            <a:t>Director</a:t>
          </a:r>
          <a:r>
            <a:rPr lang="es-MX" sz="1100" baseline="0"/>
            <a:t> de Finanzas y Administración</a:t>
          </a:r>
          <a:endParaRPr lang="es-MX" sz="1100"/>
        </a:p>
      </xdr:txBody>
    </xdr:sp>
    <xdr:clientData/>
  </xdr:twoCellAnchor>
  <xdr:twoCellAnchor>
    <xdr:from>
      <xdr:col>6</xdr:col>
      <xdr:colOff>695325</xdr:colOff>
      <xdr:row>32</xdr:row>
      <xdr:rowOff>123825</xdr:rowOff>
    </xdr:from>
    <xdr:to>
      <xdr:col>8</xdr:col>
      <xdr:colOff>742950</xdr:colOff>
      <xdr:row>37</xdr:row>
      <xdr:rowOff>57150</xdr:rowOff>
    </xdr:to>
    <xdr:sp macro="" textlink="">
      <xdr:nvSpPr>
        <xdr:cNvPr id="4" name="CuadroTexto 3"/>
        <xdr:cNvSpPr txBox="1"/>
      </xdr:nvSpPr>
      <xdr:spPr>
        <a:xfrm>
          <a:off x="6181725" y="6010275"/>
          <a:ext cx="174307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Lucas Alarcon</a:t>
          </a:r>
          <a:r>
            <a:rPr lang="es-MX" sz="1100" baseline="0"/>
            <a:t> Miranda</a:t>
          </a:r>
        </a:p>
        <a:p>
          <a:pPr algn="ctr"/>
          <a:r>
            <a:rPr lang="es-MX" sz="1100" baseline="0"/>
            <a:t>Jefe de la Oficina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abSelected="1" workbookViewId="0" topLeftCell="A1">
      <selection activeCell="N12" sqref="N12"/>
    </sheetView>
  </sheetViews>
  <sheetFormatPr defaultColWidth="11.421875" defaultRowHeight="12.75"/>
  <cols>
    <col min="1" max="1" width="3.28125" style="0" customWidth="1"/>
    <col min="2" max="2" width="4.28125" style="0" customWidth="1"/>
    <col min="3" max="3" width="38.7109375" style="21" customWidth="1"/>
    <col min="4" max="4" width="13.140625" style="0" customWidth="1"/>
    <col min="7" max="7" width="14.00390625" style="0" customWidth="1"/>
  </cols>
  <sheetData>
    <row r="1" spans="2:8" ht="12.75">
      <c r="B1" s="28" t="s">
        <v>0</v>
      </c>
      <c r="C1" s="29"/>
      <c r="D1" s="29"/>
      <c r="E1" s="29"/>
      <c r="F1" s="29"/>
      <c r="G1" s="29"/>
      <c r="H1" s="30"/>
    </row>
    <row r="2" spans="2:8" ht="12.75">
      <c r="B2" s="31" t="s">
        <v>1</v>
      </c>
      <c r="C2" s="32"/>
      <c r="D2" s="32"/>
      <c r="E2" s="32"/>
      <c r="F2" s="32"/>
      <c r="G2" s="32"/>
      <c r="H2" s="33"/>
    </row>
    <row r="3" spans="2:8" ht="13.5" thickBot="1">
      <c r="B3" s="34" t="s">
        <v>2</v>
      </c>
      <c r="C3" s="35"/>
      <c r="D3" s="35"/>
      <c r="E3" s="35"/>
      <c r="F3" s="35"/>
      <c r="G3" s="35"/>
      <c r="H3" s="36"/>
    </row>
    <row r="4" spans="2:8" ht="16.5">
      <c r="B4" s="37" t="s">
        <v>3</v>
      </c>
      <c r="C4" s="38"/>
      <c r="D4" s="41" t="s">
        <v>4</v>
      </c>
      <c r="E4" s="41" t="s">
        <v>5</v>
      </c>
      <c r="F4" s="41" t="s">
        <v>6</v>
      </c>
      <c r="G4" s="1" t="s">
        <v>7</v>
      </c>
      <c r="H4" s="1" t="s">
        <v>8</v>
      </c>
    </row>
    <row r="5" spans="2:8" ht="13.5" thickBot="1">
      <c r="B5" s="39"/>
      <c r="C5" s="40"/>
      <c r="D5" s="42"/>
      <c r="E5" s="42"/>
      <c r="F5" s="42"/>
      <c r="G5" s="2" t="s">
        <v>9</v>
      </c>
      <c r="H5" s="2" t="s">
        <v>10</v>
      </c>
    </row>
    <row r="6" spans="2:8" ht="12.75">
      <c r="B6" s="24"/>
      <c r="C6" s="25"/>
      <c r="D6" s="3"/>
      <c r="E6" s="3"/>
      <c r="F6" s="3"/>
      <c r="G6" s="3"/>
      <c r="H6" s="3"/>
    </row>
    <row r="7" spans="2:8" ht="13.5">
      <c r="B7" s="26" t="s">
        <v>11</v>
      </c>
      <c r="C7" s="27"/>
      <c r="D7" s="4">
        <f>SUM(D9,D18)</f>
        <v>344128817.21000004</v>
      </c>
      <c r="E7" s="5">
        <f>SUM(E9,E18)</f>
        <v>9651570.26</v>
      </c>
      <c r="F7" s="4">
        <f>SUM(F9,F18)</f>
        <v>11587325.29</v>
      </c>
      <c r="G7" s="4">
        <f>SUM(G9,G18)</f>
        <v>342193062.18</v>
      </c>
      <c r="H7" s="6">
        <f>SUM(H9,H18)</f>
        <v>-1935755.030000016</v>
      </c>
    </row>
    <row r="8" spans="2:8" ht="12.75">
      <c r="B8" s="7"/>
      <c r="C8" s="8"/>
      <c r="D8" s="9"/>
      <c r="E8" s="9"/>
      <c r="F8" s="9"/>
      <c r="G8" s="9"/>
      <c r="H8" s="9"/>
    </row>
    <row r="9" spans="2:8" ht="12.75">
      <c r="B9" s="7"/>
      <c r="C9" s="8" t="s">
        <v>12</v>
      </c>
      <c r="D9" s="10">
        <f>SUM(D10:D15)</f>
        <v>219865416.87</v>
      </c>
      <c r="E9" s="11">
        <f>SUM(E10:E13)</f>
        <v>9265142.27</v>
      </c>
      <c r="F9" s="11">
        <f>SUM(F10:F13)</f>
        <v>11208889.45</v>
      </c>
      <c r="G9" s="11">
        <f>SUM(G10:G13)</f>
        <v>217921669.69</v>
      </c>
      <c r="H9" s="12">
        <f>SUM(G9-D9)</f>
        <v>-1943747.1800000072</v>
      </c>
    </row>
    <row r="10" spans="2:8" ht="12.75">
      <c r="B10" s="13"/>
      <c r="C10" s="9" t="s">
        <v>13</v>
      </c>
      <c r="D10" s="14">
        <v>2863989.83</v>
      </c>
      <c r="E10" s="14">
        <v>6284172.77</v>
      </c>
      <c r="F10" s="14">
        <v>8231262.2</v>
      </c>
      <c r="G10" s="14">
        <f>SUM(D10:E10,-F10)</f>
        <v>916900.3999999994</v>
      </c>
      <c r="H10" s="15">
        <f>SUM(G10-D10)</f>
        <v>-1947089.4300000006</v>
      </c>
    </row>
    <row r="11" spans="2:8" ht="12.75">
      <c r="B11" s="13"/>
      <c r="C11" s="9" t="s">
        <v>14</v>
      </c>
      <c r="D11" s="14">
        <v>95820467.84</v>
      </c>
      <c r="E11" s="14">
        <v>2980969.5</v>
      </c>
      <c r="F11" s="14">
        <v>2903677.25</v>
      </c>
      <c r="G11" s="14">
        <f>SUM(D11:E11,-F11)</f>
        <v>95897760.09</v>
      </c>
      <c r="H11" s="15">
        <f>SUM(G11-D11)</f>
        <v>77292.25</v>
      </c>
    </row>
    <row r="12" spans="2:8" ht="12.75">
      <c r="B12" s="13"/>
      <c r="C12" s="9" t="s">
        <v>15</v>
      </c>
      <c r="D12" s="14">
        <v>17810127.99</v>
      </c>
      <c r="E12" s="15">
        <v>0</v>
      </c>
      <c r="F12" s="14">
        <v>73950</v>
      </c>
      <c r="G12" s="14">
        <f>SUM(D12:E12,-F12)</f>
        <v>17736177.99</v>
      </c>
      <c r="H12" s="15">
        <f>SUM(G12-D12)</f>
        <v>-73950</v>
      </c>
    </row>
    <row r="13" spans="2:8" ht="12.75">
      <c r="B13" s="13"/>
      <c r="C13" s="9" t="s">
        <v>16</v>
      </c>
      <c r="D13" s="14">
        <v>103370831.21</v>
      </c>
      <c r="E13" s="15">
        <v>0</v>
      </c>
      <c r="F13" s="15">
        <v>0</v>
      </c>
      <c r="G13" s="14">
        <f>SUM(D13:E13,-F13)</f>
        <v>103370831.21</v>
      </c>
      <c r="H13" s="15">
        <f>SUM(G13-D13)</f>
        <v>0</v>
      </c>
    </row>
    <row r="14" spans="2:8" ht="12.75">
      <c r="B14" s="13"/>
      <c r="C14" s="9" t="s">
        <v>17</v>
      </c>
      <c r="D14" s="14"/>
      <c r="E14" s="14"/>
      <c r="F14" s="14"/>
      <c r="G14" s="14"/>
      <c r="H14" s="14"/>
    </row>
    <row r="15" spans="2:8" ht="22.5">
      <c r="B15" s="13"/>
      <c r="C15" s="9" t="s">
        <v>18</v>
      </c>
      <c r="D15" s="14"/>
      <c r="E15" s="14"/>
      <c r="F15" s="14"/>
      <c r="G15" s="14"/>
      <c r="H15" s="14"/>
    </row>
    <row r="16" spans="2:8" ht="12.75">
      <c r="B16" s="13"/>
      <c r="C16" s="9" t="s">
        <v>19</v>
      </c>
      <c r="D16" s="14"/>
      <c r="E16" s="14"/>
      <c r="F16" s="14"/>
      <c r="G16" s="14"/>
      <c r="H16" s="14"/>
    </row>
    <row r="17" spans="2:8" ht="12.75">
      <c r="B17" s="7"/>
      <c r="C17" s="8"/>
      <c r="D17" s="14"/>
      <c r="E17" s="14"/>
      <c r="F17" s="14"/>
      <c r="G17" s="14"/>
      <c r="H17" s="14"/>
    </row>
    <row r="18" spans="2:8" ht="12.75">
      <c r="B18" s="7"/>
      <c r="C18" s="8" t="s">
        <v>20</v>
      </c>
      <c r="D18" s="16">
        <f>SUM(D20:D27)</f>
        <v>124263400.34000002</v>
      </c>
      <c r="E18" s="16">
        <f>SUM(E22:E27)</f>
        <v>386427.99</v>
      </c>
      <c r="F18" s="16">
        <f>SUM(F24)</f>
        <v>378435.84</v>
      </c>
      <c r="G18" s="12">
        <f>SUM(D18:E18,-F18)</f>
        <v>124271392.49000001</v>
      </c>
      <c r="H18" s="12">
        <f>SUM(G18-D18)</f>
        <v>7992.149999991059</v>
      </c>
    </row>
    <row r="19" spans="2:8" ht="12.75">
      <c r="B19" s="13"/>
      <c r="C19" s="9" t="s">
        <v>21</v>
      </c>
      <c r="D19" s="17"/>
      <c r="E19" s="14"/>
      <c r="F19" s="14"/>
      <c r="G19" s="14"/>
      <c r="H19" s="14"/>
    </row>
    <row r="20" spans="2:8" ht="22.5">
      <c r="B20" s="13"/>
      <c r="C20" s="9" t="s">
        <v>22</v>
      </c>
      <c r="D20" s="18">
        <v>2550321</v>
      </c>
      <c r="E20" s="18"/>
      <c r="F20" s="18"/>
      <c r="G20" s="18">
        <f>SUM(D20)</f>
        <v>2550321</v>
      </c>
      <c r="H20" s="15">
        <f>SUM(G20-D20)</f>
        <v>0</v>
      </c>
    </row>
    <row r="21" spans="2:8" ht="22.5">
      <c r="B21" s="13"/>
      <c r="C21" s="9" t="s">
        <v>23</v>
      </c>
      <c r="D21" s="18">
        <v>142215700.91</v>
      </c>
      <c r="E21" s="18"/>
      <c r="F21" s="18"/>
      <c r="G21" s="18">
        <f>SUM(D21)</f>
        <v>142215700.91</v>
      </c>
      <c r="H21" s="15">
        <f aca="true" t="shared" si="0" ref="H21:H27">SUM(G21-D21)</f>
        <v>0</v>
      </c>
    </row>
    <row r="22" spans="2:8" ht="12.75">
      <c r="B22" s="13"/>
      <c r="C22" s="9" t="s">
        <v>24</v>
      </c>
      <c r="D22" s="18">
        <v>2584155.9</v>
      </c>
      <c r="E22" s="18">
        <v>384393.32</v>
      </c>
      <c r="F22" s="18"/>
      <c r="G22" s="18">
        <f>SUM(D22:E22)</f>
        <v>2968549.2199999997</v>
      </c>
      <c r="H22" s="18">
        <f t="shared" si="0"/>
        <v>384393.31999999983</v>
      </c>
    </row>
    <row r="23" spans="2:8" ht="12.75">
      <c r="B23" s="13"/>
      <c r="C23" s="9" t="s">
        <v>25</v>
      </c>
      <c r="D23" s="18">
        <v>3352.4</v>
      </c>
      <c r="E23" s="18"/>
      <c r="F23" s="18"/>
      <c r="G23" s="18">
        <f>SUM(D23:E23)</f>
        <v>3352.4</v>
      </c>
      <c r="H23" s="15">
        <f t="shared" si="0"/>
        <v>0</v>
      </c>
    </row>
    <row r="24" spans="2:8" ht="22.5">
      <c r="B24" s="13"/>
      <c r="C24" s="9" t="s">
        <v>26</v>
      </c>
      <c r="D24" s="15">
        <v>-23381070.94</v>
      </c>
      <c r="E24" s="18">
        <v>2034.67</v>
      </c>
      <c r="F24" s="18">
        <v>378435.84</v>
      </c>
      <c r="G24" s="15">
        <f>SUM(D24:E24,-F24)</f>
        <v>-23757472.11</v>
      </c>
      <c r="H24" s="15">
        <f t="shared" si="0"/>
        <v>-376401.16999999806</v>
      </c>
    </row>
    <row r="25" spans="2:8" ht="12.75">
      <c r="B25" s="13"/>
      <c r="C25" s="9" t="s">
        <v>27</v>
      </c>
      <c r="D25" s="18">
        <v>3315.95</v>
      </c>
      <c r="E25" s="15">
        <v>0</v>
      </c>
      <c r="F25" s="18"/>
      <c r="G25" s="18">
        <f>SUM(D25:F25)</f>
        <v>3315.95</v>
      </c>
      <c r="H25" s="15">
        <f t="shared" si="0"/>
        <v>0</v>
      </c>
    </row>
    <row r="26" spans="2:8" ht="22.5">
      <c r="B26" s="13"/>
      <c r="C26" s="9" t="s">
        <v>28</v>
      </c>
      <c r="D26" s="18"/>
      <c r="E26" s="15"/>
      <c r="F26" s="18"/>
      <c r="G26" s="18"/>
      <c r="H26" s="15">
        <f t="shared" si="0"/>
        <v>0</v>
      </c>
    </row>
    <row r="27" spans="2:8" ht="12.75">
      <c r="B27" s="13"/>
      <c r="C27" s="9" t="s">
        <v>29</v>
      </c>
      <c r="D27" s="18">
        <v>287625.12</v>
      </c>
      <c r="E27" s="15">
        <v>0</v>
      </c>
      <c r="F27" s="18"/>
      <c r="G27" s="18">
        <f>SUM(D27:E27)</f>
        <v>287625.12</v>
      </c>
      <c r="H27" s="15">
        <f t="shared" si="0"/>
        <v>0</v>
      </c>
    </row>
    <row r="28" spans="2:8" ht="13.5" thickBot="1">
      <c r="B28" s="19"/>
      <c r="C28" s="20"/>
      <c r="D28" s="20"/>
      <c r="E28" s="20"/>
      <c r="F28" s="20"/>
      <c r="G28" s="20"/>
      <c r="H28" s="20"/>
    </row>
    <row r="31" spans="2:9" ht="12.75">
      <c r="B31" s="22" t="s">
        <v>30</v>
      </c>
      <c r="D31" s="21"/>
      <c r="E31" s="21"/>
      <c r="F31" s="21"/>
      <c r="G31" s="21"/>
      <c r="H31" s="23"/>
      <c r="I31" s="23"/>
    </row>
    <row r="32" spans="4:9" ht="12.75">
      <c r="D32" s="21"/>
      <c r="E32" s="21"/>
      <c r="F32" s="21"/>
      <c r="G32" s="21"/>
      <c r="H32" s="21"/>
      <c r="I32" s="21"/>
    </row>
    <row r="33" spans="4:9" ht="11.25">
      <c r="D33" s="21"/>
      <c r="E33" s="21"/>
      <c r="F33" s="21"/>
      <c r="G33" s="21"/>
      <c r="H33" s="21"/>
      <c r="I33" s="21"/>
    </row>
    <row r="35" spans="4:9" ht="12.75">
      <c r="D35" s="21"/>
      <c r="E35" s="21"/>
      <c r="F35" s="21"/>
      <c r="G35" s="21"/>
      <c r="H35" s="21"/>
      <c r="I35" s="21"/>
    </row>
    <row r="36" spans="4:9" ht="11.25">
      <c r="D36" s="21"/>
      <c r="E36" s="21"/>
      <c r="F36" s="21"/>
      <c r="G36" s="21"/>
      <c r="H36" s="21"/>
      <c r="I36" s="21"/>
    </row>
    <row r="37" spans="4:9" ht="11.25">
      <c r="D37" s="21"/>
      <c r="E37" s="21"/>
      <c r="F37" s="21"/>
      <c r="G37" s="21"/>
      <c r="H37" s="21"/>
      <c r="I37" s="21"/>
    </row>
    <row r="38" spans="4:9" ht="11.25">
      <c r="D38" s="21"/>
      <c r="E38" s="21"/>
      <c r="F38" s="21"/>
      <c r="G38" s="21"/>
      <c r="H38" s="21"/>
      <c r="I38" s="21"/>
    </row>
    <row r="39" spans="4:9" ht="12.75">
      <c r="D39" s="21"/>
      <c r="E39" s="21"/>
      <c r="F39" s="21"/>
      <c r="G39" s="21"/>
      <c r="H39" s="21"/>
      <c r="I39" s="21"/>
    </row>
  </sheetData>
  <mergeCells count="9">
    <mergeCell ref="B6:C6"/>
    <mergeCell ref="B7:C7"/>
    <mergeCell ref="B1:H1"/>
    <mergeCell ref="B2:H2"/>
    <mergeCell ref="B3:H3"/>
    <mergeCell ref="B4:C5"/>
    <mergeCell ref="D4:D5"/>
    <mergeCell ref="E4:E5"/>
    <mergeCell ref="F4:F5"/>
  </mergeCells>
  <printOptions/>
  <pageMargins left="0.34" right="0.41" top="0.42" bottom="0.31" header="0.3" footer="0.1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Victor Rosas</dc:creator>
  <cp:keywords/>
  <dc:description/>
  <cp:lastModifiedBy>Luis Ramirez</cp:lastModifiedBy>
  <cp:lastPrinted>2018-05-24T21:00:33Z</cp:lastPrinted>
  <dcterms:created xsi:type="dcterms:W3CDTF">2018-05-24T17:35:41Z</dcterms:created>
  <dcterms:modified xsi:type="dcterms:W3CDTF">2018-05-24T21:00:38Z</dcterms:modified>
  <cp:category/>
  <cp:version/>
  <cp:contentType/>
  <cp:contentStatus/>
</cp:coreProperties>
</file>