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rs\Desktop\cuenta publica 2018\para cotejar\"/>
    </mc:Choice>
  </mc:AlternateContent>
  <bookViews>
    <workbookView xWindow="0" yWindow="0" windowWidth="23040" windowHeight="9090"/>
  </bookViews>
  <sheets>
    <sheet name="515 IG-5 Invent. B. 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1" l="1"/>
  <c r="K47" i="1"/>
  <c r="K53" i="1"/>
  <c r="K61" i="1"/>
  <c r="K65" i="1"/>
  <c r="K68" i="1"/>
  <c r="K72" i="1"/>
  <c r="K74" i="1"/>
  <c r="K79" i="1"/>
  <c r="K81" i="1"/>
</calcChain>
</file>

<file path=xl/sharedStrings.xml><?xml version="1.0" encoding="utf-8"?>
<sst xmlns="http://schemas.openxmlformats.org/spreadsheetml/2006/main" count="453" uniqueCount="263">
  <si>
    <t>Formato IG-5</t>
  </si>
  <si>
    <t>Nombre del Ente: Promotora Turística de Guerrero O.P.D.</t>
  </si>
  <si>
    <t xml:space="preserve"> ( 1 )</t>
  </si>
  <si>
    <t xml:space="preserve"> ( 2 )</t>
  </si>
  <si>
    <t xml:space="preserve"> ( 3 )</t>
  </si>
  <si>
    <t xml:space="preserve"> ( 4 )</t>
  </si>
  <si>
    <t xml:space="preserve"> ( 5 )</t>
  </si>
  <si>
    <t xml:space="preserve"> ( 6 )</t>
  </si>
  <si>
    <t xml:space="preserve"> ( 7 )</t>
  </si>
  <si>
    <t xml:space="preserve"> ( 8 )</t>
  </si>
  <si>
    <t xml:space="preserve"> ( 9 )</t>
  </si>
  <si>
    <t xml:space="preserve"> ( 10 )</t>
  </si>
  <si>
    <t xml:space="preserve"> ( 11 )</t>
  </si>
  <si>
    <t>Código contable SACG</t>
  </si>
  <si>
    <t>Descripción o tipo de bién</t>
  </si>
  <si>
    <t>Clave inventarial</t>
  </si>
  <si>
    <t>Localización</t>
  </si>
  <si>
    <t>Superficie</t>
  </si>
  <si>
    <t xml:space="preserve">Fecha de adquisición </t>
  </si>
  <si>
    <t>Documento legal de propiedad</t>
  </si>
  <si>
    <t>Situación actual</t>
  </si>
  <si>
    <t>Uso actual</t>
  </si>
  <si>
    <t>Valor unitario</t>
  </si>
  <si>
    <t>Depreciación acumulada</t>
  </si>
  <si>
    <t>1141-2  INVENTARIO DE BIENES INMUEBLES PARA SU VENTA</t>
  </si>
  <si>
    <t>1231-0-3-01</t>
  </si>
  <si>
    <t>Parcela   214</t>
  </si>
  <si>
    <t>Pc-01</t>
  </si>
  <si>
    <t>Monte Alto, San Marcos, Gro.</t>
  </si>
  <si>
    <t>211,739.87 m²</t>
  </si>
  <si>
    <t>Escritura 108805</t>
  </si>
  <si>
    <t>Para venta</t>
  </si>
  <si>
    <t>No aplica</t>
  </si>
  <si>
    <t>1231-0-3-02</t>
  </si>
  <si>
    <t>Parcela   944</t>
  </si>
  <si>
    <t>Pc-02</t>
  </si>
  <si>
    <t>41,874.66 m²</t>
  </si>
  <si>
    <t>Escritura 111175</t>
  </si>
  <si>
    <t>1231-0-3-03</t>
  </si>
  <si>
    <t>Parcela   213</t>
  </si>
  <si>
    <t>Pc-03</t>
  </si>
  <si>
    <t>51,714.77 m²</t>
  </si>
  <si>
    <t>Escritura 111205</t>
  </si>
  <si>
    <t>1231-0-3-04</t>
  </si>
  <si>
    <t>Parcela   889</t>
  </si>
  <si>
    <t>Pc-04</t>
  </si>
  <si>
    <t>12,708.80 m²</t>
  </si>
  <si>
    <t>Escritura 16193</t>
  </si>
  <si>
    <t>1231-0-3-05</t>
  </si>
  <si>
    <t>Parcela   787</t>
  </si>
  <si>
    <t>Pc-05</t>
  </si>
  <si>
    <t>11,379.81 m²</t>
  </si>
  <si>
    <t>Escritura 112079</t>
  </si>
  <si>
    <t>1231-0-3-06</t>
  </si>
  <si>
    <t>Parcela   730</t>
  </si>
  <si>
    <t>Pc-06</t>
  </si>
  <si>
    <t>38,183.10 m²</t>
  </si>
  <si>
    <t>Escritura 110735</t>
  </si>
  <si>
    <t>1231-0-3-07</t>
  </si>
  <si>
    <t>Parcela   946</t>
  </si>
  <si>
    <t>Pc-07</t>
  </si>
  <si>
    <t>75,900.22 m²</t>
  </si>
  <si>
    <t>Pendiente escriturar</t>
  </si>
  <si>
    <t>Pendiente de finiquitar</t>
  </si>
  <si>
    <t>1231-0-3-08</t>
  </si>
  <si>
    <t>Parcela   754</t>
  </si>
  <si>
    <t>Pc-08</t>
  </si>
  <si>
    <t>59,244.35 m²</t>
  </si>
  <si>
    <t>Escritura 2388</t>
  </si>
  <si>
    <t>1231-0-3-09</t>
  </si>
  <si>
    <t>Parcela   748</t>
  </si>
  <si>
    <t>Pc-09</t>
  </si>
  <si>
    <t>52,796.34 m²</t>
  </si>
  <si>
    <t>Escritura 16194</t>
  </si>
  <si>
    <t>1231-0-3-10</t>
  </si>
  <si>
    <t>Parcela   669</t>
  </si>
  <si>
    <t>Pc-10</t>
  </si>
  <si>
    <t>75,962.57 m²</t>
  </si>
  <si>
    <t>Escritura 2393</t>
  </si>
  <si>
    <t>1231-0-3-11</t>
  </si>
  <si>
    <t>Parcela   190</t>
  </si>
  <si>
    <t>Pc-11</t>
  </si>
  <si>
    <t>69,486.44 m²</t>
  </si>
  <si>
    <t>Escritura 2405</t>
  </si>
  <si>
    <t>1231-0-3-12</t>
  </si>
  <si>
    <t>Parcela   230</t>
  </si>
  <si>
    <t>Pc-12</t>
  </si>
  <si>
    <t>9,299.29 m²</t>
  </si>
  <si>
    <t>Escritura 111702</t>
  </si>
  <si>
    <t>1231-0-3-13</t>
  </si>
  <si>
    <t>Parcela   772</t>
  </si>
  <si>
    <t>Pc-13</t>
  </si>
  <si>
    <t>34,386.73 m²</t>
  </si>
  <si>
    <t>Escritura 16191</t>
  </si>
  <si>
    <t>1231-0-3-14</t>
  </si>
  <si>
    <t>Parcela   406</t>
  </si>
  <si>
    <t>Pc-14</t>
  </si>
  <si>
    <t>214,195.95 m²</t>
  </si>
  <si>
    <t>Escritura 110730</t>
  </si>
  <si>
    <t>1231-0-3-15</t>
  </si>
  <si>
    <t>Parcela   345</t>
  </si>
  <si>
    <t>Pc-15</t>
  </si>
  <si>
    <t>10,642.54 m²</t>
  </si>
  <si>
    <t>Escritura 112078</t>
  </si>
  <si>
    <t>1231-0-3-16</t>
  </si>
  <si>
    <t>Parcela   809</t>
  </si>
  <si>
    <t>Pc-16</t>
  </si>
  <si>
    <t>29,674.75 m²</t>
  </si>
  <si>
    <t>Escritura 2392</t>
  </si>
  <si>
    <t>1231-0-3-17</t>
  </si>
  <si>
    <t>Parcela   202</t>
  </si>
  <si>
    <t>Pc-17</t>
  </si>
  <si>
    <t>47,039.16 m²</t>
  </si>
  <si>
    <t>Escritura 16192</t>
  </si>
  <si>
    <t>1231-0-3-18</t>
  </si>
  <si>
    <t>Parcela   733</t>
  </si>
  <si>
    <t>Pc-18</t>
  </si>
  <si>
    <t>80,136.62 m²</t>
  </si>
  <si>
    <t>Escritura 111928</t>
  </si>
  <si>
    <t>1231-0-3-19</t>
  </si>
  <si>
    <t>Parcela 165</t>
  </si>
  <si>
    <t>Pc-19</t>
  </si>
  <si>
    <t>33,991.27 m²</t>
  </si>
  <si>
    <t>1231-0-3-20</t>
  </si>
  <si>
    <t>Parcela 186</t>
  </si>
  <si>
    <t>Pc-20</t>
  </si>
  <si>
    <t>10,346.33 m²</t>
  </si>
  <si>
    <t>1231-0-3-21</t>
  </si>
  <si>
    <t>Parcela 721</t>
  </si>
  <si>
    <t>Pc-21</t>
  </si>
  <si>
    <t>56,538.63 m²</t>
  </si>
  <si>
    <t>1231-0-3-22</t>
  </si>
  <si>
    <t>Parcela 734</t>
  </si>
  <si>
    <t>Pc-22</t>
  </si>
  <si>
    <t>116,612.41 m²</t>
  </si>
  <si>
    <t>1231-0-3-23</t>
  </si>
  <si>
    <t>Parcela 735</t>
  </si>
  <si>
    <t>Pc-23</t>
  </si>
  <si>
    <t>16,276.31 m²</t>
  </si>
  <si>
    <t>1231-0-3-24</t>
  </si>
  <si>
    <t>Parcela 756</t>
  </si>
  <si>
    <t>Pc-24</t>
  </si>
  <si>
    <t>32,488.1 m²</t>
  </si>
  <si>
    <t>1231-0-3-25</t>
  </si>
  <si>
    <t>Parcela 757</t>
  </si>
  <si>
    <t>Pc-25</t>
  </si>
  <si>
    <t>24,052.99 m²</t>
  </si>
  <si>
    <t>1231-0-3-26</t>
  </si>
  <si>
    <t>Parcela 773</t>
  </si>
  <si>
    <t>Pc-26</t>
  </si>
  <si>
    <t>36,406.58 m²</t>
  </si>
  <si>
    <t>1231-0-3-27</t>
  </si>
  <si>
    <t>Parcela 774</t>
  </si>
  <si>
    <t>Pc-27</t>
  </si>
  <si>
    <t>44,582.69 m²</t>
  </si>
  <si>
    <t>1231-0-3-28</t>
  </si>
  <si>
    <t>Parcela 788</t>
  </si>
  <si>
    <t>Pc-28</t>
  </si>
  <si>
    <t>82,839.16 m²</t>
  </si>
  <si>
    <t>1231-0-3-29</t>
  </si>
  <si>
    <t>Parcela 808</t>
  </si>
  <si>
    <t>Pc-29</t>
  </si>
  <si>
    <t>40,723.29 m²</t>
  </si>
  <si>
    <t>1231-0-3-30</t>
  </si>
  <si>
    <t>Parcela 832</t>
  </si>
  <si>
    <t>Pc-30</t>
  </si>
  <si>
    <t>24,649.98 m²</t>
  </si>
  <si>
    <t>1231-0-4-01</t>
  </si>
  <si>
    <t>Parcela   474</t>
  </si>
  <si>
    <t>Pc-31</t>
  </si>
  <si>
    <t>Llano de la Puerta, San Marcos, Gro.</t>
  </si>
  <si>
    <t>529,998.25 m²</t>
  </si>
  <si>
    <t>1231-0-4-02</t>
  </si>
  <si>
    <t>Parcela   475</t>
  </si>
  <si>
    <t>Pc-32</t>
  </si>
  <si>
    <t>86,874.50 m²</t>
  </si>
  <si>
    <t>1231-0-4-03</t>
  </si>
  <si>
    <t>Parcela   488</t>
  </si>
  <si>
    <t>Pc-33</t>
  </si>
  <si>
    <t>52,254.65 m²</t>
  </si>
  <si>
    <t>1231-0-4-04</t>
  </si>
  <si>
    <t>Parcela   566</t>
  </si>
  <si>
    <t>Pc-34</t>
  </si>
  <si>
    <t>30,433.69 m²</t>
  </si>
  <si>
    <t>Terreno</t>
  </si>
  <si>
    <t>1231-0-1-01</t>
  </si>
  <si>
    <t xml:space="preserve">Lote  15   </t>
  </si>
  <si>
    <t>Lt-01</t>
  </si>
  <si>
    <t>Terrenos Punta Diamante, Acapulco, Gro.</t>
  </si>
  <si>
    <t>36,700 m²</t>
  </si>
  <si>
    <t>Convenio dación en Pago</t>
  </si>
  <si>
    <t>En negociación con propietario</t>
  </si>
  <si>
    <t>1232   VIVIENDAS</t>
  </si>
  <si>
    <t>1232-0-01</t>
  </si>
  <si>
    <t xml:space="preserve">Casa </t>
  </si>
  <si>
    <t>Cs-01-01</t>
  </si>
  <si>
    <t>Fracc. Sta. Rosa, Lt 88, Chilpancingo de los Bravos, Gro.</t>
  </si>
  <si>
    <t>200 m²</t>
  </si>
  <si>
    <t>Escritura 200</t>
  </si>
  <si>
    <t>1232-0-02</t>
  </si>
  <si>
    <t>Cs-01-02</t>
  </si>
  <si>
    <t>Fracc. Sta. Rosa Lt 90, Chilpancingo de los Bravos, Gro.</t>
  </si>
  <si>
    <t>1232-0-03</t>
  </si>
  <si>
    <t>Cs-01-03</t>
  </si>
  <si>
    <t>Fracc. Sta. Rosa,Lt. 92, Chilpancingo de los Bravos, Gro.</t>
  </si>
  <si>
    <t>1232-0-04</t>
  </si>
  <si>
    <t>Cs-01-04</t>
  </si>
  <si>
    <t>Fracc. Sta. Rosa, Lt. 96, Chilpancingo de los Bravos, Gro.</t>
  </si>
  <si>
    <t>1232-0-05</t>
  </si>
  <si>
    <t>Casa lote S/N</t>
  </si>
  <si>
    <t>Cs-05</t>
  </si>
  <si>
    <t>Clle. Temixco Chilpancingo de los Bravos, Gro.</t>
  </si>
  <si>
    <t>299.95 m²</t>
  </si>
  <si>
    <t>Escritura 201</t>
  </si>
  <si>
    <t>1232-0-06</t>
  </si>
  <si>
    <t xml:space="preserve">Depto.  A-7   </t>
  </si>
  <si>
    <t>Dp-01</t>
  </si>
  <si>
    <t>Marsur, Son Vida, Acapulco, Gro.</t>
  </si>
  <si>
    <t xml:space="preserve">  172 m²</t>
  </si>
  <si>
    <t>1233   EDIFICIOS NO HABITACIONALES</t>
  </si>
  <si>
    <t>1233-0-01-01</t>
  </si>
  <si>
    <t>Oficinas Protur</t>
  </si>
  <si>
    <t>Nh-03</t>
  </si>
  <si>
    <t>Granjas del Marques, Acapulco, Gro.</t>
  </si>
  <si>
    <r>
      <t>376.61 m</t>
    </r>
    <r>
      <rPr>
        <sz val="8"/>
        <color indexed="8"/>
        <rFont val="Calibri"/>
        <family val="2"/>
      </rPr>
      <t>²</t>
    </r>
  </si>
  <si>
    <t>Escritura 21279</t>
  </si>
  <si>
    <t>Oficinas PROTUR</t>
  </si>
  <si>
    <t>1233-0-01-02</t>
  </si>
  <si>
    <t>Reexpresión 2015</t>
  </si>
  <si>
    <t>al 31/12/14</t>
  </si>
  <si>
    <t>1234   INFRAESTRUCTURA</t>
  </si>
  <si>
    <t>1234-6-01</t>
  </si>
  <si>
    <t>Planta tratadora de aguas residuales</t>
  </si>
  <si>
    <t>If-01</t>
  </si>
  <si>
    <t>Playa Diamante, Acapulco, Gro.</t>
  </si>
  <si>
    <r>
      <t>7,957.00 m</t>
    </r>
    <r>
      <rPr>
        <sz val="8"/>
        <color indexed="8"/>
        <rFont val="Calibri"/>
        <family val="2"/>
      </rPr>
      <t>²</t>
    </r>
  </si>
  <si>
    <t>Periodico oficial del Estado</t>
  </si>
  <si>
    <t>Terreno propiedad de Vidafel</t>
  </si>
  <si>
    <t>Planta tratadora aguas residuales</t>
  </si>
  <si>
    <t>1239   OTROS BIENES INMUEBLES</t>
  </si>
  <si>
    <t>1239-0-01</t>
  </si>
  <si>
    <t>El Partenón</t>
  </si>
  <si>
    <t>Nh-01</t>
  </si>
  <si>
    <t>Zihuatanejo Gro.</t>
  </si>
  <si>
    <t>10,521 m²</t>
  </si>
  <si>
    <t>Escritura 203</t>
  </si>
  <si>
    <t>En litigio</t>
  </si>
  <si>
    <t>1239-0-02</t>
  </si>
  <si>
    <t>El CICI</t>
  </si>
  <si>
    <t>Pr-01</t>
  </si>
  <si>
    <t>Acapulco, Gro.</t>
  </si>
  <si>
    <t>19,085.80 m²</t>
  </si>
  <si>
    <t>Escritura 227</t>
  </si>
  <si>
    <t>Concesionado</t>
  </si>
  <si>
    <t>Rentado</t>
  </si>
  <si>
    <t>1293   BIENES EN COMODATO</t>
  </si>
  <si>
    <t>1293-1-01</t>
  </si>
  <si>
    <t>Restaurant El Tiburón</t>
  </si>
  <si>
    <t>Nh-02</t>
  </si>
  <si>
    <t>2,333.25 m²</t>
  </si>
  <si>
    <t>En comodato</t>
  </si>
  <si>
    <t>Totalmente depreciado</t>
  </si>
  <si>
    <t xml:space="preserve">   Inventario de bienes inmuebles  al 31 de Diciembre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</si>
</sst>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  <numFmt numFmtId="165" formatCode="&quot;$&quot;#,##0.00"/>
  </numFmts>
  <fonts count="27" x14ac:knownFonts="1">
    <font>
      <sz val="10"/>
      <name val="Arial"/>
    </font>
    <font>
      <sz val="10"/>
      <name val="Arial Narrow"/>
      <family val="2"/>
    </font>
    <font>
      <b/>
      <sz val="10"/>
      <color theme="8" tint="-0.249977111117893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9"/>
      <color rgb="FF0070C0"/>
      <name val="Arial Narrow"/>
      <family val="2"/>
    </font>
    <font>
      <sz val="9"/>
      <color theme="3" tint="0.39997558519241921"/>
      <name val="Arial Narrow"/>
      <family val="2"/>
    </font>
    <font>
      <sz val="9"/>
      <color rgb="FF000000"/>
      <name val="Arial Narrow"/>
      <family val="2"/>
    </font>
    <font>
      <b/>
      <sz val="14"/>
      <color rgb="FF000000"/>
      <name val="Arial Narrow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9.5"/>
      <color rgb="FF000000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5" xfId="0" applyFont="1" applyFill="1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 wrapText="1"/>
    </xf>
    <xf numFmtId="14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4" fontId="10" fillId="0" borderId="5" xfId="0" applyNumberFormat="1" applyFont="1" applyFill="1" applyBorder="1" applyAlignment="1">
      <alignment horizontal="right" wrapText="1"/>
    </xf>
    <xf numFmtId="4" fontId="10" fillId="0" borderId="5" xfId="0" applyNumberFormat="1" applyFont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horizontal="right" wrapText="1"/>
    </xf>
    <xf numFmtId="14" fontId="10" fillId="0" borderId="5" xfId="0" applyNumberFormat="1" applyFont="1" applyFill="1" applyBorder="1" applyAlignment="1">
      <alignment wrapText="1"/>
    </xf>
    <xf numFmtId="0" fontId="10" fillId="0" borderId="5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right" vertical="top" wrapText="1"/>
    </xf>
    <xf numFmtId="14" fontId="10" fillId="0" borderId="6" xfId="0" applyNumberFormat="1" applyFont="1" applyBorder="1" applyAlignment="1">
      <alignment vertical="top" wrapText="1"/>
    </xf>
    <xf numFmtId="0" fontId="10" fillId="0" borderId="6" xfId="0" applyFont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1" fillId="0" borderId="0" xfId="0" applyNumberFormat="1" applyFont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14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14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4" fontId="14" fillId="0" borderId="0" xfId="0" applyNumberFormat="1" applyFont="1" applyFill="1" applyBorder="1" applyAlignment="1">
      <alignment horizontal="right" wrapText="1"/>
    </xf>
    <xf numFmtId="4" fontId="10" fillId="0" borderId="6" xfId="0" applyNumberFormat="1" applyFont="1" applyBorder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1" fillId="0" borderId="6" xfId="0" applyNumberFormat="1" applyFont="1" applyFill="1" applyBorder="1" applyAlignment="1">
      <alignment horizontal="right" vertical="top" wrapText="1"/>
    </xf>
    <xf numFmtId="0" fontId="16" fillId="0" borderId="4" xfId="0" applyFont="1" applyFill="1" applyBorder="1" applyAlignment="1">
      <alignment vertical="center"/>
    </xf>
    <xf numFmtId="43" fontId="10" fillId="0" borderId="5" xfId="1" applyFont="1" applyFill="1" applyBorder="1" applyAlignment="1">
      <alignment horizontal="right" wrapText="1"/>
    </xf>
    <xf numFmtId="164" fontId="1" fillId="0" borderId="0" xfId="0" applyNumberFormat="1" applyFont="1"/>
    <xf numFmtId="0" fontId="10" fillId="0" borderId="5" xfId="0" applyFont="1" applyFill="1" applyBorder="1" applyAlignment="1">
      <alignment horizontal="center" wrapText="1"/>
    </xf>
    <xf numFmtId="4" fontId="10" fillId="0" borderId="5" xfId="0" applyNumberFormat="1" applyFont="1" applyBorder="1" applyAlignment="1">
      <alignment horizontal="left" wrapText="1"/>
    </xf>
    <xf numFmtId="14" fontId="10" fillId="0" borderId="5" xfId="0" applyNumberFormat="1" applyFont="1" applyBorder="1" applyAlignment="1">
      <alignment horizontal="right" wrapText="1"/>
    </xf>
    <xf numFmtId="4" fontId="10" fillId="0" borderId="5" xfId="0" applyNumberFormat="1" applyFont="1" applyBorder="1" applyAlignment="1">
      <alignment horizontal="right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left" vertical="top" wrapText="1"/>
    </xf>
    <xf numFmtId="14" fontId="10" fillId="0" borderId="6" xfId="0" applyNumberFormat="1" applyFont="1" applyBorder="1" applyAlignment="1">
      <alignment horizontal="right" vertical="top" wrapText="1"/>
    </xf>
    <xf numFmtId="4" fontId="10" fillId="0" borderId="6" xfId="0" applyNumberFormat="1" applyFont="1" applyBorder="1" applyAlignment="1">
      <alignment horizontal="right" vertical="top" wrapText="1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right" vertical="top" wrapText="1"/>
    </xf>
    <xf numFmtId="14" fontId="10" fillId="0" borderId="5" xfId="0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vertical="top" wrapText="1"/>
    </xf>
    <xf numFmtId="4" fontId="10" fillId="0" borderId="5" xfId="0" applyNumberFormat="1" applyFont="1" applyFill="1" applyBorder="1" applyAlignment="1">
      <alignment horizontal="right" vertical="top" wrapText="1"/>
    </xf>
    <xf numFmtId="43" fontId="19" fillId="0" borderId="5" xfId="1" applyFont="1" applyBorder="1" applyAlignment="1">
      <alignment vertical="top"/>
    </xf>
    <xf numFmtId="4" fontId="1" fillId="0" borderId="0" xfId="0" applyNumberFormat="1" applyFont="1"/>
    <xf numFmtId="0" fontId="10" fillId="0" borderId="6" xfId="0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right" vertical="top" wrapText="1"/>
    </xf>
    <xf numFmtId="14" fontId="10" fillId="0" borderId="6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left" vertical="top" wrapText="1"/>
    </xf>
    <xf numFmtId="43" fontId="19" fillId="0" borderId="6" xfId="1" applyFont="1" applyBorder="1" applyAlignment="1">
      <alignment vertical="top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right" vertical="top" wrapText="1"/>
    </xf>
    <xf numFmtId="14" fontId="10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wrapText="1"/>
    </xf>
    <xf numFmtId="165" fontId="21" fillId="0" borderId="0" xfId="0" applyNumberFormat="1" applyFont="1" applyFill="1" applyBorder="1" applyAlignment="1">
      <alignment horizontal="center" vertical="center"/>
    </xf>
    <xf numFmtId="44" fontId="22" fillId="0" borderId="0" xfId="0" applyNumberFormat="1" applyFont="1" applyBorder="1" applyAlignment="1" applyProtection="1">
      <alignment horizontal="center" vertical="center"/>
      <protection locked="0"/>
    </xf>
    <xf numFmtId="165" fontId="21" fillId="2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Border="1" applyAlignment="1" applyProtection="1">
      <alignment horizontal="center" vertical="center"/>
      <protection locked="0"/>
    </xf>
    <xf numFmtId="165" fontId="21" fillId="0" borderId="0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19" fillId="0" borderId="5" xfId="0" applyNumberFormat="1" applyFont="1" applyFill="1" applyBorder="1" applyAlignment="1">
      <alignment horizontal="right" vertical="top" wrapText="1"/>
    </xf>
    <xf numFmtId="4" fontId="23" fillId="2" borderId="7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Border="1" applyAlignment="1">
      <alignment horizontal="center" vertical="top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/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</xdr:colOff>
      <xdr:row>0</xdr:row>
      <xdr:rowOff>0</xdr:rowOff>
    </xdr:from>
    <xdr:ext cx="937260" cy="271710"/>
    <xdr:sp macro="" textlink="">
      <xdr:nvSpPr>
        <xdr:cNvPr id="2" name="1 CuadroTexto"/>
        <xdr:cNvSpPr txBox="1"/>
      </xdr:nvSpPr>
      <xdr:spPr>
        <a:xfrm>
          <a:off x="5875972" y="0"/>
          <a:ext cx="937260" cy="27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952</xdr:colOff>
      <xdr:row>0</xdr:row>
      <xdr:rowOff>0</xdr:rowOff>
    </xdr:from>
    <xdr:ext cx="937260" cy="271710"/>
    <xdr:sp macro="" textlink="">
      <xdr:nvSpPr>
        <xdr:cNvPr id="3" name="2 CuadroTexto"/>
        <xdr:cNvSpPr txBox="1"/>
      </xdr:nvSpPr>
      <xdr:spPr>
        <a:xfrm>
          <a:off x="5875972" y="0"/>
          <a:ext cx="937260" cy="27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952</xdr:colOff>
      <xdr:row>0</xdr:row>
      <xdr:rowOff>0</xdr:rowOff>
    </xdr:from>
    <xdr:ext cx="937260" cy="271710"/>
    <xdr:sp macro="" textlink="">
      <xdr:nvSpPr>
        <xdr:cNvPr id="4" name="3 CuadroTexto"/>
        <xdr:cNvSpPr txBox="1"/>
      </xdr:nvSpPr>
      <xdr:spPr>
        <a:xfrm>
          <a:off x="5875972" y="0"/>
          <a:ext cx="937260" cy="27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952</xdr:colOff>
      <xdr:row>0</xdr:row>
      <xdr:rowOff>0</xdr:rowOff>
    </xdr:from>
    <xdr:ext cx="937260" cy="271710"/>
    <xdr:sp macro="" textlink="">
      <xdr:nvSpPr>
        <xdr:cNvPr id="5" name="4 CuadroTexto"/>
        <xdr:cNvSpPr txBox="1"/>
      </xdr:nvSpPr>
      <xdr:spPr>
        <a:xfrm>
          <a:off x="5875972" y="0"/>
          <a:ext cx="937260" cy="27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0</xdr:colOff>
      <xdr:row>1</xdr:row>
      <xdr:rowOff>144780</xdr:rowOff>
    </xdr:from>
    <xdr:to>
      <xdr:col>2</xdr:col>
      <xdr:colOff>754380</xdr:colOff>
      <xdr:row>5</xdr:row>
      <xdr:rowOff>99060</xdr:rowOff>
    </xdr:to>
    <xdr:pic>
      <xdr:nvPicPr>
        <xdr:cNvPr id="11" name="2 Imagen" descr="GR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08"/>
        <a:stretch>
          <a:fillRect/>
        </a:stretch>
      </xdr:blipFill>
      <xdr:spPr bwMode="auto">
        <a:xfrm>
          <a:off x="213360" y="320040"/>
          <a:ext cx="1600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373380</xdr:colOff>
      <xdr:row>1</xdr:row>
      <xdr:rowOff>0</xdr:rowOff>
    </xdr:from>
    <xdr:to>
      <xdr:col>11</xdr:col>
      <xdr:colOff>586740</xdr:colOff>
      <xdr:row>5</xdr:row>
      <xdr:rowOff>99060</xdr:rowOff>
    </xdr:to>
    <xdr:pic>
      <xdr:nvPicPr>
        <xdr:cNvPr id="12" name="1 Imagen" descr="gro copia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4520" y="175260"/>
          <a:ext cx="17602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S99"/>
  <sheetViews>
    <sheetView tabSelected="1" workbookViewId="0">
      <selection activeCell="H89" sqref="H89"/>
    </sheetView>
  </sheetViews>
  <sheetFormatPr baseColWidth="10" defaultColWidth="11.42578125" defaultRowHeight="12.75" x14ac:dyDescent="0.2"/>
  <cols>
    <col min="1" max="1" width="3.140625" style="1" customWidth="1"/>
    <col min="2" max="2" width="12.28515625" style="1" customWidth="1"/>
    <col min="3" max="3" width="12.140625" style="1" customWidth="1"/>
    <col min="4" max="4" width="11.85546875" style="1" customWidth="1"/>
    <col min="5" max="5" width="24.28515625" style="1" customWidth="1"/>
    <col min="6" max="6" width="12.42578125" style="1" customWidth="1"/>
    <col min="7" max="7" width="9.42578125" style="1" customWidth="1"/>
    <col min="8" max="8" width="19.5703125" style="1" customWidth="1"/>
    <col min="9" max="9" width="13.42578125" style="1" customWidth="1"/>
    <col min="10" max="10" width="14.28515625" style="1" customWidth="1"/>
    <col min="11" max="11" width="22.5703125" style="2" bestFit="1" customWidth="1"/>
    <col min="12" max="12" width="21.28515625" style="1" customWidth="1"/>
    <col min="13" max="13" width="16.140625" style="1" customWidth="1"/>
    <col min="14" max="16384" width="11.42578125" style="1"/>
  </cols>
  <sheetData>
    <row r="1" spans="2:12" x14ac:dyDescent="0.2">
      <c r="L1" s="3" t="s">
        <v>0</v>
      </c>
    </row>
    <row r="4" spans="2:12" ht="18" x14ac:dyDescent="0.25">
      <c r="D4" s="4" t="s">
        <v>1</v>
      </c>
      <c r="L4" s="5"/>
    </row>
    <row r="5" spans="2:12" ht="18" x14ac:dyDescent="0.25">
      <c r="B5" s="107" t="s">
        <v>262</v>
      </c>
      <c r="C5" s="107"/>
      <c r="D5" s="107"/>
      <c r="E5" s="107"/>
      <c r="F5" s="107"/>
      <c r="G5" s="107"/>
      <c r="H5" s="107"/>
      <c r="I5" s="107"/>
      <c r="J5" s="107"/>
      <c r="K5" s="107"/>
      <c r="L5" s="4"/>
    </row>
    <row r="6" spans="2:12" ht="18" x14ac:dyDescent="0.25">
      <c r="B6" s="6"/>
      <c r="C6" s="6"/>
      <c r="D6" s="6"/>
      <c r="E6" s="6"/>
      <c r="F6" s="6"/>
      <c r="G6" s="6"/>
      <c r="H6" s="6"/>
      <c r="I6" s="6"/>
    </row>
    <row r="7" spans="2:12" ht="14.25" thickBot="1" x14ac:dyDescent="0.25"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8" t="s">
        <v>11</v>
      </c>
      <c r="L7" s="9" t="s">
        <v>12</v>
      </c>
    </row>
    <row r="8" spans="2:12" ht="27.75" thickBot="1" x14ac:dyDescent="0.25">
      <c r="B8" s="10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  <c r="K8" s="11" t="s">
        <v>22</v>
      </c>
      <c r="L8" s="12" t="s">
        <v>23</v>
      </c>
    </row>
    <row r="9" spans="2:12" s="13" customFormat="1" x14ac:dyDescent="0.2">
      <c r="B9" s="108" t="s">
        <v>24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2:12" s="13" customFormat="1" x14ac:dyDescent="0.2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2" spans="2:12" ht="15" customHeight="1" x14ac:dyDescent="0.2">
      <c r="B12" s="14"/>
      <c r="C12" s="15"/>
      <c r="D12" s="15"/>
      <c r="E12" s="15"/>
      <c r="F12" s="16"/>
      <c r="G12" s="17"/>
      <c r="H12" s="15"/>
      <c r="I12" s="18"/>
      <c r="J12" s="18"/>
      <c r="K12" s="19"/>
      <c r="L12" s="20"/>
    </row>
    <row r="13" spans="2:12" x14ac:dyDescent="0.2">
      <c r="B13" s="14" t="s">
        <v>25</v>
      </c>
      <c r="C13" s="15" t="s">
        <v>26</v>
      </c>
      <c r="D13" s="15" t="s">
        <v>27</v>
      </c>
      <c r="E13" s="15" t="s">
        <v>28</v>
      </c>
      <c r="F13" s="16" t="s">
        <v>29</v>
      </c>
      <c r="G13" s="17">
        <v>39511</v>
      </c>
      <c r="H13" s="15" t="s">
        <v>30</v>
      </c>
      <c r="I13" s="18" t="s">
        <v>31</v>
      </c>
      <c r="J13" s="18" t="s">
        <v>31</v>
      </c>
      <c r="K13" s="19">
        <v>11326884.380000001</v>
      </c>
      <c r="L13" s="20" t="s">
        <v>32</v>
      </c>
    </row>
    <row r="14" spans="2:12" x14ac:dyDescent="0.2">
      <c r="B14" s="14" t="s">
        <v>33</v>
      </c>
      <c r="C14" s="15" t="s">
        <v>34</v>
      </c>
      <c r="D14" s="15" t="s">
        <v>35</v>
      </c>
      <c r="E14" s="15" t="s">
        <v>28</v>
      </c>
      <c r="F14" s="16" t="s">
        <v>36</v>
      </c>
      <c r="G14" s="17">
        <v>39546</v>
      </c>
      <c r="H14" s="15" t="s">
        <v>37</v>
      </c>
      <c r="I14" s="18" t="s">
        <v>31</v>
      </c>
      <c r="J14" s="18" t="s">
        <v>31</v>
      </c>
      <c r="K14" s="19">
        <v>2208806.8199999998</v>
      </c>
      <c r="L14" s="20" t="s">
        <v>32</v>
      </c>
    </row>
    <row r="15" spans="2:12" x14ac:dyDescent="0.2">
      <c r="B15" s="14" t="s">
        <v>38</v>
      </c>
      <c r="C15" s="15" t="s">
        <v>39</v>
      </c>
      <c r="D15" s="15" t="s">
        <v>40</v>
      </c>
      <c r="E15" s="15" t="s">
        <v>28</v>
      </c>
      <c r="F15" s="16" t="s">
        <v>41</v>
      </c>
      <c r="G15" s="17">
        <v>39567</v>
      </c>
      <c r="H15" s="15" t="s">
        <v>42</v>
      </c>
      <c r="I15" s="18" t="s">
        <v>31</v>
      </c>
      <c r="J15" s="18" t="s">
        <v>31</v>
      </c>
      <c r="K15" s="19">
        <v>2736236.13</v>
      </c>
      <c r="L15" s="20" t="s">
        <v>32</v>
      </c>
    </row>
    <row r="16" spans="2:12" x14ac:dyDescent="0.2">
      <c r="B16" s="14" t="s">
        <v>43</v>
      </c>
      <c r="C16" s="15" t="s">
        <v>44</v>
      </c>
      <c r="D16" s="15" t="s">
        <v>45</v>
      </c>
      <c r="E16" s="15" t="s">
        <v>28</v>
      </c>
      <c r="F16" s="16" t="s">
        <v>46</v>
      </c>
      <c r="G16" s="17">
        <v>39581</v>
      </c>
      <c r="H16" s="15" t="s">
        <v>47</v>
      </c>
      <c r="I16" s="18" t="s">
        <v>31</v>
      </c>
      <c r="J16" s="18" t="s">
        <v>31</v>
      </c>
      <c r="K16" s="19">
        <v>671157.01</v>
      </c>
      <c r="L16" s="20" t="s">
        <v>32</v>
      </c>
    </row>
    <row r="17" spans="2:12" x14ac:dyDescent="0.2">
      <c r="B17" s="14" t="s">
        <v>48</v>
      </c>
      <c r="C17" s="15" t="s">
        <v>49</v>
      </c>
      <c r="D17" s="15" t="s">
        <v>50</v>
      </c>
      <c r="E17" s="15" t="s">
        <v>28</v>
      </c>
      <c r="F17" s="16" t="s">
        <v>51</v>
      </c>
      <c r="G17" s="17">
        <v>39583</v>
      </c>
      <c r="H17" s="15" t="s">
        <v>52</v>
      </c>
      <c r="I17" s="18" t="s">
        <v>31</v>
      </c>
      <c r="J17" s="18" t="s">
        <v>31</v>
      </c>
      <c r="K17" s="19">
        <v>549642.64</v>
      </c>
      <c r="L17" s="20" t="s">
        <v>32</v>
      </c>
    </row>
    <row r="18" spans="2:12" x14ac:dyDescent="0.2">
      <c r="B18" s="14" t="s">
        <v>53</v>
      </c>
      <c r="C18" s="15" t="s">
        <v>54</v>
      </c>
      <c r="D18" s="15" t="s">
        <v>55</v>
      </c>
      <c r="E18" s="15" t="s">
        <v>28</v>
      </c>
      <c r="F18" s="16" t="s">
        <v>56</v>
      </c>
      <c r="G18" s="17">
        <v>39590</v>
      </c>
      <c r="H18" s="15" t="s">
        <v>57</v>
      </c>
      <c r="I18" s="18" t="s">
        <v>31</v>
      </c>
      <c r="J18" s="18" t="s">
        <v>31</v>
      </c>
      <c r="K18" s="19">
        <v>1815851.98</v>
      </c>
      <c r="L18" s="20" t="s">
        <v>32</v>
      </c>
    </row>
    <row r="19" spans="2:12" ht="22.5" x14ac:dyDescent="0.2">
      <c r="B19" s="14" t="s">
        <v>58</v>
      </c>
      <c r="C19" s="21" t="s">
        <v>59</v>
      </c>
      <c r="D19" s="21" t="s">
        <v>60</v>
      </c>
      <c r="E19" s="21" t="s">
        <v>28</v>
      </c>
      <c r="F19" s="22" t="s">
        <v>61</v>
      </c>
      <c r="G19" s="23">
        <v>39610</v>
      </c>
      <c r="H19" s="21" t="s">
        <v>62</v>
      </c>
      <c r="I19" s="24" t="s">
        <v>63</v>
      </c>
      <c r="J19" s="24" t="s">
        <v>31</v>
      </c>
      <c r="K19" s="19">
        <v>3864868.15</v>
      </c>
      <c r="L19" s="20" t="s">
        <v>32</v>
      </c>
    </row>
    <row r="20" spans="2:12" x14ac:dyDescent="0.2">
      <c r="B20" s="14" t="s">
        <v>64</v>
      </c>
      <c r="C20" s="15" t="s">
        <v>65</v>
      </c>
      <c r="D20" s="15" t="s">
        <v>66</v>
      </c>
      <c r="E20" s="15" t="s">
        <v>28</v>
      </c>
      <c r="F20" s="16" t="s">
        <v>67</v>
      </c>
      <c r="G20" s="17">
        <v>39610</v>
      </c>
      <c r="H20" s="15" t="s">
        <v>68</v>
      </c>
      <c r="I20" s="18" t="s">
        <v>31</v>
      </c>
      <c r="J20" s="18" t="s">
        <v>31</v>
      </c>
      <c r="K20" s="19">
        <v>2507643.38</v>
      </c>
      <c r="L20" s="20" t="s">
        <v>32</v>
      </c>
    </row>
    <row r="21" spans="2:12" x14ac:dyDescent="0.2">
      <c r="B21" s="14" t="s">
        <v>69</v>
      </c>
      <c r="C21" s="15" t="s">
        <v>70</v>
      </c>
      <c r="D21" s="15" t="s">
        <v>71</v>
      </c>
      <c r="E21" s="15" t="s">
        <v>28</v>
      </c>
      <c r="F21" s="16" t="s">
        <v>72</v>
      </c>
      <c r="G21" s="17">
        <v>39631</v>
      </c>
      <c r="H21" s="15" t="s">
        <v>73</v>
      </c>
      <c r="I21" s="18" t="s">
        <v>31</v>
      </c>
      <c r="J21" s="18" t="s">
        <v>31</v>
      </c>
      <c r="K21" s="19">
        <v>2236056.31</v>
      </c>
      <c r="L21" s="20" t="s">
        <v>32</v>
      </c>
    </row>
    <row r="22" spans="2:12" x14ac:dyDescent="0.2">
      <c r="B22" s="14" t="s">
        <v>74</v>
      </c>
      <c r="C22" s="15" t="s">
        <v>75</v>
      </c>
      <c r="D22" s="15" t="s">
        <v>76</v>
      </c>
      <c r="E22" s="15" t="s">
        <v>28</v>
      </c>
      <c r="F22" s="16" t="s">
        <v>77</v>
      </c>
      <c r="G22" s="17">
        <v>39632</v>
      </c>
      <c r="H22" s="15" t="s">
        <v>78</v>
      </c>
      <c r="I22" s="18" t="s">
        <v>31</v>
      </c>
      <c r="J22" s="18" t="s">
        <v>31</v>
      </c>
      <c r="K22" s="19">
        <v>2813917.77</v>
      </c>
      <c r="L22" s="20" t="s">
        <v>32</v>
      </c>
    </row>
    <row r="23" spans="2:12" x14ac:dyDescent="0.2">
      <c r="B23" s="14" t="s">
        <v>79</v>
      </c>
      <c r="C23" s="15" t="s">
        <v>80</v>
      </c>
      <c r="D23" s="15" t="s">
        <v>81</v>
      </c>
      <c r="E23" s="15" t="s">
        <v>28</v>
      </c>
      <c r="F23" s="16" t="s">
        <v>82</v>
      </c>
      <c r="G23" s="17">
        <v>39636</v>
      </c>
      <c r="H23" s="15" t="s">
        <v>83</v>
      </c>
      <c r="I23" s="18" t="s">
        <v>31</v>
      </c>
      <c r="J23" s="18" t="s">
        <v>31</v>
      </c>
      <c r="K23" s="19">
        <v>3300123.3099999996</v>
      </c>
      <c r="L23" s="20" t="s">
        <v>32</v>
      </c>
    </row>
    <row r="24" spans="2:12" x14ac:dyDescent="0.2">
      <c r="B24" s="14" t="s">
        <v>84</v>
      </c>
      <c r="C24" s="15" t="s">
        <v>85</v>
      </c>
      <c r="D24" s="15" t="s">
        <v>86</v>
      </c>
      <c r="E24" s="15" t="s">
        <v>28</v>
      </c>
      <c r="F24" s="16" t="s">
        <v>87</v>
      </c>
      <c r="G24" s="17">
        <v>39637</v>
      </c>
      <c r="H24" s="15" t="s">
        <v>88</v>
      </c>
      <c r="I24" s="18" t="s">
        <v>31</v>
      </c>
      <c r="J24" s="18" t="s">
        <v>31</v>
      </c>
      <c r="K24" s="19">
        <v>500378.83999999997</v>
      </c>
      <c r="L24" s="20" t="s">
        <v>32</v>
      </c>
    </row>
    <row r="25" spans="2:12" x14ac:dyDescent="0.2">
      <c r="B25" s="14" t="s">
        <v>89</v>
      </c>
      <c r="C25" s="15" t="s">
        <v>90</v>
      </c>
      <c r="D25" s="15" t="s">
        <v>91</v>
      </c>
      <c r="E25" s="15" t="s">
        <v>28</v>
      </c>
      <c r="F25" s="16" t="s">
        <v>92</v>
      </c>
      <c r="G25" s="17">
        <v>39688</v>
      </c>
      <c r="H25" s="15" t="s">
        <v>93</v>
      </c>
      <c r="I25" s="18" t="s">
        <v>31</v>
      </c>
      <c r="J25" s="18" t="s">
        <v>31</v>
      </c>
      <c r="K25" s="19">
        <v>1812896.04</v>
      </c>
      <c r="L25" s="20" t="s">
        <v>32</v>
      </c>
    </row>
    <row r="26" spans="2:12" x14ac:dyDescent="0.2">
      <c r="B26" s="14" t="s">
        <v>94</v>
      </c>
      <c r="C26" s="15" t="s">
        <v>95</v>
      </c>
      <c r="D26" s="15" t="s">
        <v>96</v>
      </c>
      <c r="E26" s="15" t="s">
        <v>28</v>
      </c>
      <c r="F26" s="16" t="s">
        <v>97</v>
      </c>
      <c r="G26" s="17">
        <v>39696</v>
      </c>
      <c r="H26" s="15" t="s">
        <v>98</v>
      </c>
      <c r="I26" s="18" t="s">
        <v>31</v>
      </c>
      <c r="J26" s="18" t="s">
        <v>31</v>
      </c>
      <c r="K26" s="19">
        <v>6878690.1600000001</v>
      </c>
      <c r="L26" s="20" t="s">
        <v>32</v>
      </c>
    </row>
    <row r="27" spans="2:12" x14ac:dyDescent="0.2">
      <c r="B27" s="14" t="s">
        <v>99</v>
      </c>
      <c r="C27" s="15" t="s">
        <v>100</v>
      </c>
      <c r="D27" s="15" t="s">
        <v>101</v>
      </c>
      <c r="E27" s="15" t="s">
        <v>28</v>
      </c>
      <c r="F27" s="16" t="s">
        <v>102</v>
      </c>
      <c r="G27" s="17">
        <v>39729</v>
      </c>
      <c r="H27" s="15" t="s">
        <v>103</v>
      </c>
      <c r="I27" s="18" t="s">
        <v>31</v>
      </c>
      <c r="J27" s="18" t="s">
        <v>31</v>
      </c>
      <c r="K27" s="19">
        <v>343738.28</v>
      </c>
      <c r="L27" s="20" t="s">
        <v>32</v>
      </c>
    </row>
    <row r="28" spans="2:12" x14ac:dyDescent="0.2">
      <c r="B28" s="14" t="s">
        <v>104</v>
      </c>
      <c r="C28" s="15" t="s">
        <v>105</v>
      </c>
      <c r="D28" s="15" t="s">
        <v>106</v>
      </c>
      <c r="E28" s="15" t="s">
        <v>28</v>
      </c>
      <c r="F28" s="16" t="s">
        <v>107</v>
      </c>
      <c r="G28" s="17">
        <v>39729</v>
      </c>
      <c r="H28" s="15" t="s">
        <v>108</v>
      </c>
      <c r="I28" s="18" t="s">
        <v>31</v>
      </c>
      <c r="J28" s="18" t="s">
        <v>31</v>
      </c>
      <c r="K28" s="19">
        <v>1411098.88</v>
      </c>
      <c r="L28" s="20" t="s">
        <v>32</v>
      </c>
    </row>
    <row r="29" spans="2:12" x14ac:dyDescent="0.2">
      <c r="B29" s="14" t="s">
        <v>109</v>
      </c>
      <c r="C29" s="15" t="s">
        <v>110</v>
      </c>
      <c r="D29" s="15" t="s">
        <v>111</v>
      </c>
      <c r="E29" s="15" t="s">
        <v>28</v>
      </c>
      <c r="F29" s="16" t="s">
        <v>112</v>
      </c>
      <c r="G29" s="17">
        <v>39729</v>
      </c>
      <c r="H29" s="15" t="s">
        <v>113</v>
      </c>
      <c r="I29" s="18" t="s">
        <v>31</v>
      </c>
      <c r="J29" s="18" t="s">
        <v>31</v>
      </c>
      <c r="K29" s="19">
        <v>2484678.71</v>
      </c>
      <c r="L29" s="20" t="s">
        <v>32</v>
      </c>
    </row>
    <row r="30" spans="2:12" x14ac:dyDescent="0.2">
      <c r="B30" s="14" t="s">
        <v>114</v>
      </c>
      <c r="C30" s="15" t="s">
        <v>115</v>
      </c>
      <c r="D30" s="15" t="s">
        <v>116</v>
      </c>
      <c r="E30" s="15" t="s">
        <v>28</v>
      </c>
      <c r="F30" s="16" t="s">
        <v>117</v>
      </c>
      <c r="G30" s="17">
        <v>39750</v>
      </c>
      <c r="H30" s="15" t="s">
        <v>118</v>
      </c>
      <c r="I30" s="18" t="s">
        <v>31</v>
      </c>
      <c r="J30" s="18" t="s">
        <v>31</v>
      </c>
      <c r="K30" s="19">
        <v>3793032.12</v>
      </c>
      <c r="L30" s="20" t="s">
        <v>32</v>
      </c>
    </row>
    <row r="31" spans="2:12" ht="15.75" customHeight="1" x14ac:dyDescent="0.2">
      <c r="B31" s="14" t="s">
        <v>119</v>
      </c>
      <c r="C31" s="15" t="s">
        <v>120</v>
      </c>
      <c r="D31" s="15" t="s">
        <v>121</v>
      </c>
      <c r="E31" s="15" t="s">
        <v>28</v>
      </c>
      <c r="F31" s="16" t="s">
        <v>122</v>
      </c>
      <c r="G31" s="17">
        <v>41128</v>
      </c>
      <c r="H31" s="21" t="s">
        <v>62</v>
      </c>
      <c r="I31" s="18" t="s">
        <v>31</v>
      </c>
      <c r="J31" s="18" t="s">
        <v>31</v>
      </c>
      <c r="K31" s="19">
        <v>1913428.54</v>
      </c>
      <c r="L31" s="20" t="s">
        <v>32</v>
      </c>
    </row>
    <row r="32" spans="2:12" x14ac:dyDescent="0.2">
      <c r="B32" s="14" t="s">
        <v>123</v>
      </c>
      <c r="C32" s="15" t="s">
        <v>124</v>
      </c>
      <c r="D32" s="15" t="s">
        <v>125</v>
      </c>
      <c r="E32" s="15" t="s">
        <v>28</v>
      </c>
      <c r="F32" s="16" t="s">
        <v>126</v>
      </c>
      <c r="G32" s="17">
        <v>41128</v>
      </c>
      <c r="H32" s="21" t="s">
        <v>62</v>
      </c>
      <c r="I32" s="18" t="s">
        <v>31</v>
      </c>
      <c r="J32" s="18" t="s">
        <v>31</v>
      </c>
      <c r="K32" s="19">
        <v>582413.16</v>
      </c>
      <c r="L32" s="20" t="s">
        <v>32</v>
      </c>
    </row>
    <row r="33" spans="2:13" x14ac:dyDescent="0.2">
      <c r="B33" s="14" t="s">
        <v>127</v>
      </c>
      <c r="C33" s="15" t="s">
        <v>128</v>
      </c>
      <c r="D33" s="15" t="s">
        <v>129</v>
      </c>
      <c r="E33" s="15" t="s">
        <v>28</v>
      </c>
      <c r="F33" s="16" t="s">
        <v>130</v>
      </c>
      <c r="G33" s="17">
        <v>41128</v>
      </c>
      <c r="H33" s="21" t="s">
        <v>62</v>
      </c>
      <c r="I33" s="18" t="s">
        <v>31</v>
      </c>
      <c r="J33" s="18" t="s">
        <v>31</v>
      </c>
      <c r="K33" s="19">
        <v>3182659.21</v>
      </c>
      <c r="L33" s="20" t="s">
        <v>32</v>
      </c>
    </row>
    <row r="34" spans="2:13" x14ac:dyDescent="0.2">
      <c r="B34" s="14" t="s">
        <v>131</v>
      </c>
      <c r="C34" s="15" t="s">
        <v>132</v>
      </c>
      <c r="D34" s="15" t="s">
        <v>133</v>
      </c>
      <c r="E34" s="15" t="s">
        <v>28</v>
      </c>
      <c r="F34" s="16" t="s">
        <v>134</v>
      </c>
      <c r="G34" s="17">
        <v>41128</v>
      </c>
      <c r="H34" s="21" t="s">
        <v>62</v>
      </c>
      <c r="I34" s="18" t="s">
        <v>31</v>
      </c>
      <c r="J34" s="18" t="s">
        <v>31</v>
      </c>
      <c r="K34" s="19">
        <v>6564318.2400000002</v>
      </c>
      <c r="L34" s="20" t="s">
        <v>32</v>
      </c>
    </row>
    <row r="35" spans="2:13" x14ac:dyDescent="0.2">
      <c r="B35" s="14" t="s">
        <v>135</v>
      </c>
      <c r="C35" s="15" t="s">
        <v>136</v>
      </c>
      <c r="D35" s="15" t="s">
        <v>137</v>
      </c>
      <c r="E35" s="15" t="s">
        <v>28</v>
      </c>
      <c r="F35" s="16" t="s">
        <v>138</v>
      </c>
      <c r="G35" s="17">
        <v>41128</v>
      </c>
      <c r="H35" s="21" t="s">
        <v>62</v>
      </c>
      <c r="I35" s="18" t="s">
        <v>31</v>
      </c>
      <c r="J35" s="18" t="s">
        <v>31</v>
      </c>
      <c r="K35" s="19">
        <v>916222.2</v>
      </c>
      <c r="L35" s="20" t="s">
        <v>32</v>
      </c>
    </row>
    <row r="36" spans="2:13" x14ac:dyDescent="0.2">
      <c r="B36" s="14" t="s">
        <v>139</v>
      </c>
      <c r="C36" s="15" t="s">
        <v>140</v>
      </c>
      <c r="D36" s="15" t="s">
        <v>141</v>
      </c>
      <c r="E36" s="15" t="s">
        <v>28</v>
      </c>
      <c r="F36" s="16" t="s">
        <v>142</v>
      </c>
      <c r="G36" s="17">
        <v>41128</v>
      </c>
      <c r="H36" s="21" t="s">
        <v>62</v>
      </c>
      <c r="I36" s="18" t="s">
        <v>31</v>
      </c>
      <c r="J36" s="18" t="s">
        <v>31</v>
      </c>
      <c r="K36" s="19">
        <v>1828812.45</v>
      </c>
      <c r="L36" s="20" t="s">
        <v>32</v>
      </c>
    </row>
    <row r="37" spans="2:13" x14ac:dyDescent="0.2">
      <c r="B37" s="14" t="s">
        <v>143</v>
      </c>
      <c r="C37" s="15" t="s">
        <v>144</v>
      </c>
      <c r="D37" s="15" t="s">
        <v>145</v>
      </c>
      <c r="E37" s="15" t="s">
        <v>28</v>
      </c>
      <c r="F37" s="16" t="s">
        <v>146</v>
      </c>
      <c r="G37" s="17">
        <v>41128</v>
      </c>
      <c r="H37" s="21" t="s">
        <v>62</v>
      </c>
      <c r="I37" s="18" t="s">
        <v>31</v>
      </c>
      <c r="J37" s="18" t="s">
        <v>31</v>
      </c>
      <c r="K37" s="19">
        <v>1353985.23</v>
      </c>
      <c r="L37" s="20" t="s">
        <v>32</v>
      </c>
    </row>
    <row r="38" spans="2:13" x14ac:dyDescent="0.2">
      <c r="B38" s="14" t="s">
        <v>147</v>
      </c>
      <c r="C38" s="15" t="s">
        <v>148</v>
      </c>
      <c r="D38" s="15" t="s">
        <v>149</v>
      </c>
      <c r="E38" s="15" t="s">
        <v>28</v>
      </c>
      <c r="F38" s="16" t="s">
        <v>150</v>
      </c>
      <c r="G38" s="17">
        <v>41128</v>
      </c>
      <c r="H38" s="21" t="s">
        <v>62</v>
      </c>
      <c r="I38" s="18" t="s">
        <v>31</v>
      </c>
      <c r="J38" s="18" t="s">
        <v>31</v>
      </c>
      <c r="K38" s="19">
        <v>2049390.6</v>
      </c>
      <c r="L38" s="20" t="s">
        <v>32</v>
      </c>
    </row>
    <row r="39" spans="2:13" x14ac:dyDescent="0.2">
      <c r="B39" s="14" t="s">
        <v>151</v>
      </c>
      <c r="C39" s="15" t="s">
        <v>152</v>
      </c>
      <c r="D39" s="15" t="s">
        <v>153</v>
      </c>
      <c r="E39" s="15" t="s">
        <v>28</v>
      </c>
      <c r="F39" s="16" t="s">
        <v>154</v>
      </c>
      <c r="G39" s="17">
        <v>41128</v>
      </c>
      <c r="H39" s="21" t="s">
        <v>62</v>
      </c>
      <c r="I39" s="18" t="s">
        <v>31</v>
      </c>
      <c r="J39" s="18" t="s">
        <v>31</v>
      </c>
      <c r="K39" s="19">
        <v>2509638.2599999998</v>
      </c>
      <c r="L39" s="20" t="s">
        <v>32</v>
      </c>
    </row>
    <row r="40" spans="2:13" x14ac:dyDescent="0.2">
      <c r="B40" s="14" t="s">
        <v>155</v>
      </c>
      <c r="C40" s="15" t="s">
        <v>156</v>
      </c>
      <c r="D40" s="15" t="s">
        <v>157</v>
      </c>
      <c r="E40" s="15" t="s">
        <v>28</v>
      </c>
      <c r="F40" s="16" t="s">
        <v>158</v>
      </c>
      <c r="G40" s="17">
        <v>41128</v>
      </c>
      <c r="H40" s="21" t="s">
        <v>62</v>
      </c>
      <c r="I40" s="18" t="s">
        <v>31</v>
      </c>
      <c r="J40" s="18" t="s">
        <v>31</v>
      </c>
      <c r="K40" s="19">
        <v>4663162.4000000004</v>
      </c>
      <c r="L40" s="20" t="s">
        <v>32</v>
      </c>
    </row>
    <row r="41" spans="2:13" x14ac:dyDescent="0.2">
      <c r="B41" s="14" t="s">
        <v>159</v>
      </c>
      <c r="C41" s="15" t="s">
        <v>160</v>
      </c>
      <c r="D41" s="15" t="s">
        <v>161</v>
      </c>
      <c r="E41" s="15" t="s">
        <v>28</v>
      </c>
      <c r="F41" s="16" t="s">
        <v>162</v>
      </c>
      <c r="G41" s="17">
        <v>41128</v>
      </c>
      <c r="H41" s="21" t="s">
        <v>62</v>
      </c>
      <c r="I41" s="18" t="s">
        <v>31</v>
      </c>
      <c r="J41" s="18" t="s">
        <v>31</v>
      </c>
      <c r="K41" s="19">
        <v>2292385.8199999998</v>
      </c>
      <c r="L41" s="20" t="s">
        <v>32</v>
      </c>
    </row>
    <row r="42" spans="2:13" x14ac:dyDescent="0.2">
      <c r="B42" s="14" t="s">
        <v>163</v>
      </c>
      <c r="C42" s="15" t="s">
        <v>164</v>
      </c>
      <c r="D42" s="15" t="s">
        <v>165</v>
      </c>
      <c r="E42" s="15" t="s">
        <v>28</v>
      </c>
      <c r="F42" s="16" t="s">
        <v>166</v>
      </c>
      <c r="G42" s="17">
        <v>41128</v>
      </c>
      <c r="H42" s="21" t="s">
        <v>62</v>
      </c>
      <c r="I42" s="18" t="s">
        <v>31</v>
      </c>
      <c r="J42" s="18" t="s">
        <v>31</v>
      </c>
      <c r="K42" s="19">
        <v>1387590.85</v>
      </c>
      <c r="L42" s="20" t="s">
        <v>32</v>
      </c>
    </row>
    <row r="43" spans="2:13" ht="22.5" x14ac:dyDescent="0.2">
      <c r="B43" s="14" t="s">
        <v>167</v>
      </c>
      <c r="C43" s="21" t="s">
        <v>168</v>
      </c>
      <c r="D43" s="21" t="s">
        <v>169</v>
      </c>
      <c r="E43" s="21" t="s">
        <v>170</v>
      </c>
      <c r="F43" s="22" t="s">
        <v>171</v>
      </c>
      <c r="G43" s="23">
        <v>39598</v>
      </c>
      <c r="H43" s="21" t="s">
        <v>62</v>
      </c>
      <c r="I43" s="24" t="s">
        <v>63</v>
      </c>
      <c r="J43" s="24" t="s">
        <v>31</v>
      </c>
      <c r="K43" s="19">
        <v>16956709.870000001</v>
      </c>
      <c r="L43" s="20" t="s">
        <v>32</v>
      </c>
    </row>
    <row r="44" spans="2:13" ht="22.5" x14ac:dyDescent="0.2">
      <c r="B44" s="14" t="s">
        <v>172</v>
      </c>
      <c r="C44" s="21" t="s">
        <v>173</v>
      </c>
      <c r="D44" s="21" t="s">
        <v>174</v>
      </c>
      <c r="E44" s="21" t="s">
        <v>170</v>
      </c>
      <c r="F44" s="22" t="s">
        <v>175</v>
      </c>
      <c r="G44" s="23">
        <v>39729</v>
      </c>
      <c r="H44" s="21" t="s">
        <v>62</v>
      </c>
      <c r="I44" s="24" t="s">
        <v>63</v>
      </c>
      <c r="J44" s="24" t="s">
        <v>31</v>
      </c>
      <c r="K44" s="19">
        <v>3091019.12</v>
      </c>
      <c r="L44" s="20" t="s">
        <v>32</v>
      </c>
    </row>
    <row r="45" spans="2:13" ht="22.5" x14ac:dyDescent="0.2">
      <c r="B45" s="14" t="s">
        <v>176</v>
      </c>
      <c r="C45" s="21" t="s">
        <v>177</v>
      </c>
      <c r="D45" s="21" t="s">
        <v>178</v>
      </c>
      <c r="E45" s="21" t="s">
        <v>170</v>
      </c>
      <c r="F45" s="22" t="s">
        <v>179</v>
      </c>
      <c r="G45" s="23">
        <v>39750</v>
      </c>
      <c r="H45" s="21" t="s">
        <v>62</v>
      </c>
      <c r="I45" s="24" t="s">
        <v>63</v>
      </c>
      <c r="J45" s="24" t="s">
        <v>31</v>
      </c>
      <c r="K45" s="19">
        <v>1857558.97</v>
      </c>
      <c r="L45" s="20" t="s">
        <v>32</v>
      </c>
    </row>
    <row r="46" spans="2:13" ht="22.5" x14ac:dyDescent="0.2">
      <c r="B46" s="14" t="s">
        <v>180</v>
      </c>
      <c r="C46" s="21" t="s">
        <v>181</v>
      </c>
      <c r="D46" s="21" t="s">
        <v>182</v>
      </c>
      <c r="E46" s="21" t="s">
        <v>170</v>
      </c>
      <c r="F46" s="22" t="s">
        <v>183</v>
      </c>
      <c r="G46" s="23">
        <v>39779</v>
      </c>
      <c r="H46" s="21" t="s">
        <v>62</v>
      </c>
      <c r="I46" s="24" t="s">
        <v>63</v>
      </c>
      <c r="J46" s="24" t="s">
        <v>31</v>
      </c>
      <c r="K46" s="19">
        <v>965835.38</v>
      </c>
      <c r="L46" s="20" t="s">
        <v>32</v>
      </c>
    </row>
    <row r="47" spans="2:13" s="13" customFormat="1" ht="15.75" x14ac:dyDescent="0.2">
      <c r="B47" s="25"/>
      <c r="C47" s="26"/>
      <c r="D47" s="26"/>
      <c r="E47" s="26"/>
      <c r="F47" s="27"/>
      <c r="G47" s="28"/>
      <c r="H47" s="26"/>
      <c r="I47" s="29"/>
      <c r="J47" s="29"/>
      <c r="K47" s="30">
        <f>SUM(K13:K46)</f>
        <v>103370831.21000001</v>
      </c>
      <c r="L47" s="31"/>
      <c r="M47" s="32"/>
    </row>
    <row r="48" spans="2:13" s="13" customFormat="1" ht="15.75" x14ac:dyDescent="0.2">
      <c r="B48" s="33"/>
      <c r="C48" s="34"/>
      <c r="D48" s="34"/>
      <c r="E48" s="34"/>
      <c r="F48" s="35"/>
      <c r="G48" s="36"/>
      <c r="H48" s="34"/>
      <c r="I48" s="37"/>
      <c r="J48" s="37"/>
      <c r="K48" s="38"/>
      <c r="L48" s="39"/>
      <c r="M48" s="32"/>
    </row>
    <row r="49" spans="2:15" s="13" customFormat="1" ht="15.75" x14ac:dyDescent="0.2">
      <c r="B49" s="33"/>
      <c r="C49" s="34"/>
      <c r="D49" s="34"/>
      <c r="E49" s="34"/>
      <c r="F49" s="35"/>
      <c r="G49" s="36"/>
      <c r="H49" s="34"/>
      <c r="I49" s="37"/>
      <c r="J49" s="37"/>
      <c r="K49" s="38"/>
      <c r="L49" s="39"/>
      <c r="M49" s="32"/>
    </row>
    <row r="50" spans="2:15" s="13" customFormat="1" ht="15.75" x14ac:dyDescent="0.2">
      <c r="B50" s="33"/>
      <c r="C50" s="34"/>
      <c r="D50" s="34"/>
      <c r="E50" s="34"/>
      <c r="F50" s="35"/>
      <c r="G50" s="36"/>
      <c r="H50" s="34"/>
      <c r="I50" s="37"/>
      <c r="J50" s="37"/>
      <c r="K50" s="38"/>
      <c r="L50" s="39"/>
      <c r="M50" s="32"/>
    </row>
    <row r="51" spans="2:15" s="13" customFormat="1" ht="18" x14ac:dyDescent="0.2">
      <c r="B51" s="40">
        <v>1231</v>
      </c>
      <c r="C51" s="41" t="s">
        <v>184</v>
      </c>
      <c r="D51" s="34"/>
      <c r="E51" s="34"/>
      <c r="F51" s="35"/>
      <c r="G51" s="36"/>
      <c r="H51" s="34"/>
      <c r="I51" s="37"/>
      <c r="J51" s="37"/>
      <c r="K51" s="38"/>
      <c r="L51" s="39"/>
      <c r="M51" s="32"/>
    </row>
    <row r="52" spans="2:15" ht="22.5" x14ac:dyDescent="0.2">
      <c r="B52" s="14" t="s">
        <v>185</v>
      </c>
      <c r="C52" s="15" t="s">
        <v>186</v>
      </c>
      <c r="D52" s="15" t="s">
        <v>187</v>
      </c>
      <c r="E52" s="15" t="s">
        <v>188</v>
      </c>
      <c r="F52" s="16" t="s">
        <v>189</v>
      </c>
      <c r="G52" s="17">
        <v>38021</v>
      </c>
      <c r="H52" s="15" t="s">
        <v>190</v>
      </c>
      <c r="I52" s="18" t="s">
        <v>31</v>
      </c>
      <c r="J52" s="18" t="s">
        <v>191</v>
      </c>
      <c r="K52" s="19">
        <v>16146750</v>
      </c>
      <c r="L52" s="20" t="s">
        <v>32</v>
      </c>
    </row>
    <row r="53" spans="2:15" s="13" customFormat="1" ht="19.5" customHeight="1" x14ac:dyDescent="0.25">
      <c r="B53" s="42"/>
      <c r="C53" s="43"/>
      <c r="D53" s="43"/>
      <c r="E53" s="43"/>
      <c r="F53" s="44"/>
      <c r="G53" s="45"/>
      <c r="H53" s="43"/>
      <c r="I53" s="46"/>
      <c r="J53" s="46"/>
      <c r="K53" s="47">
        <f>SUM(K52)</f>
        <v>16146750</v>
      </c>
      <c r="L53" s="48"/>
    </row>
    <row r="54" spans="2:15" s="13" customFormat="1" ht="18" x14ac:dyDescent="0.2">
      <c r="B54" s="110" t="s">
        <v>192</v>
      </c>
      <c r="C54" s="110"/>
      <c r="D54" s="49"/>
      <c r="E54" s="49"/>
      <c r="F54" s="49"/>
      <c r="G54" s="49"/>
      <c r="H54" s="49"/>
      <c r="I54" s="49"/>
      <c r="J54" s="49"/>
      <c r="K54" s="50"/>
      <c r="L54" s="51"/>
    </row>
    <row r="55" spans="2:15" ht="32.25" customHeight="1" x14ac:dyDescent="0.2">
      <c r="B55" s="14" t="s">
        <v>193</v>
      </c>
      <c r="C55" s="15" t="s">
        <v>194</v>
      </c>
      <c r="D55" s="15" t="s">
        <v>195</v>
      </c>
      <c r="E55" s="15" t="s">
        <v>196</v>
      </c>
      <c r="F55" s="16" t="s">
        <v>197</v>
      </c>
      <c r="G55" s="17">
        <v>33878</v>
      </c>
      <c r="H55" s="15" t="s">
        <v>198</v>
      </c>
      <c r="I55" s="18" t="s">
        <v>31</v>
      </c>
      <c r="J55" s="18" t="s">
        <v>31</v>
      </c>
      <c r="K55" s="19">
        <v>1855000</v>
      </c>
      <c r="L55" s="20" t="s">
        <v>32</v>
      </c>
    </row>
    <row r="56" spans="2:15" ht="36.75" customHeight="1" x14ac:dyDescent="0.2">
      <c r="B56" s="14" t="s">
        <v>199</v>
      </c>
      <c r="C56" s="15" t="s">
        <v>194</v>
      </c>
      <c r="D56" s="15" t="s">
        <v>200</v>
      </c>
      <c r="E56" s="15" t="s">
        <v>201</v>
      </c>
      <c r="F56" s="16" t="s">
        <v>197</v>
      </c>
      <c r="G56" s="17">
        <v>33878</v>
      </c>
      <c r="H56" s="15" t="s">
        <v>198</v>
      </c>
      <c r="I56" s="18" t="s">
        <v>31</v>
      </c>
      <c r="J56" s="18" t="s">
        <v>31</v>
      </c>
      <c r="K56" s="19">
        <v>1855000</v>
      </c>
      <c r="L56" s="20" t="s">
        <v>32</v>
      </c>
    </row>
    <row r="57" spans="2:15" ht="35.25" customHeight="1" x14ac:dyDescent="0.2">
      <c r="B57" s="14" t="s">
        <v>202</v>
      </c>
      <c r="C57" s="15" t="s">
        <v>194</v>
      </c>
      <c r="D57" s="15" t="s">
        <v>203</v>
      </c>
      <c r="E57" s="15" t="s">
        <v>204</v>
      </c>
      <c r="F57" s="16" t="s">
        <v>197</v>
      </c>
      <c r="G57" s="17">
        <v>33878</v>
      </c>
      <c r="H57" s="15" t="s">
        <v>198</v>
      </c>
      <c r="I57" s="18" t="s">
        <v>31</v>
      </c>
      <c r="J57" s="18" t="s">
        <v>31</v>
      </c>
      <c r="K57" s="19">
        <v>1995000</v>
      </c>
      <c r="L57" s="20" t="s">
        <v>32</v>
      </c>
    </row>
    <row r="58" spans="2:15" ht="37.5" customHeight="1" x14ac:dyDescent="0.2">
      <c r="B58" s="14" t="s">
        <v>205</v>
      </c>
      <c r="C58" s="15" t="s">
        <v>194</v>
      </c>
      <c r="D58" s="15" t="s">
        <v>206</v>
      </c>
      <c r="E58" s="15" t="s">
        <v>207</v>
      </c>
      <c r="F58" s="16" t="s">
        <v>197</v>
      </c>
      <c r="G58" s="17">
        <v>33878</v>
      </c>
      <c r="H58" s="15" t="s">
        <v>198</v>
      </c>
      <c r="I58" s="18" t="s">
        <v>31</v>
      </c>
      <c r="J58" s="18" t="s">
        <v>31</v>
      </c>
      <c r="K58" s="19">
        <v>1940000</v>
      </c>
      <c r="L58" s="20" t="s">
        <v>32</v>
      </c>
    </row>
    <row r="59" spans="2:15" ht="28.5" customHeight="1" x14ac:dyDescent="0.2">
      <c r="B59" s="14" t="s">
        <v>208</v>
      </c>
      <c r="C59" s="15" t="s">
        <v>209</v>
      </c>
      <c r="D59" s="15" t="s">
        <v>210</v>
      </c>
      <c r="E59" s="15" t="s">
        <v>211</v>
      </c>
      <c r="F59" s="16" t="s">
        <v>212</v>
      </c>
      <c r="G59" s="17">
        <v>33878</v>
      </c>
      <c r="H59" s="15" t="s">
        <v>213</v>
      </c>
      <c r="I59" s="18" t="s">
        <v>31</v>
      </c>
      <c r="J59" s="18" t="s">
        <v>31</v>
      </c>
      <c r="K59" s="19">
        <v>2480000</v>
      </c>
      <c r="L59" s="20" t="s">
        <v>32</v>
      </c>
    </row>
    <row r="60" spans="2:15" ht="22.5" x14ac:dyDescent="0.2">
      <c r="B60" s="14" t="s">
        <v>214</v>
      </c>
      <c r="C60" s="15" t="s">
        <v>215</v>
      </c>
      <c r="D60" s="15" t="s">
        <v>216</v>
      </c>
      <c r="E60" s="15" t="s">
        <v>217</v>
      </c>
      <c r="F60" s="16" t="s">
        <v>218</v>
      </c>
      <c r="G60" s="17">
        <v>38021</v>
      </c>
      <c r="H60" s="15" t="s">
        <v>190</v>
      </c>
      <c r="I60" s="18" t="s">
        <v>31</v>
      </c>
      <c r="J60" s="18" t="s">
        <v>31</v>
      </c>
      <c r="K60" s="19">
        <v>2725000</v>
      </c>
      <c r="L60" s="20" t="s">
        <v>32</v>
      </c>
    </row>
    <row r="61" spans="2:15" s="13" customFormat="1" ht="16.5" customHeight="1" x14ac:dyDescent="0.2">
      <c r="B61" s="25"/>
      <c r="C61" s="26"/>
      <c r="D61" s="26"/>
      <c r="E61" s="26"/>
      <c r="F61" s="27"/>
      <c r="G61" s="28"/>
      <c r="H61" s="26"/>
      <c r="I61" s="29"/>
      <c r="J61" s="29"/>
      <c r="K61" s="52">
        <f>SUM(K55:K60)</f>
        <v>12850000</v>
      </c>
      <c r="L61" s="31"/>
    </row>
    <row r="62" spans="2:15" s="13" customFormat="1" ht="23.25" customHeight="1" x14ac:dyDescent="0.2">
      <c r="B62" s="53" t="s">
        <v>219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2:15" ht="22.5" x14ac:dyDescent="0.2">
      <c r="B63" s="14" t="s">
        <v>220</v>
      </c>
      <c r="C63" s="21" t="s">
        <v>221</v>
      </c>
      <c r="D63" s="21" t="s">
        <v>222</v>
      </c>
      <c r="E63" s="21" t="s">
        <v>223</v>
      </c>
      <c r="F63" s="22" t="s">
        <v>224</v>
      </c>
      <c r="G63" s="23">
        <v>40148</v>
      </c>
      <c r="H63" s="21" t="s">
        <v>225</v>
      </c>
      <c r="I63" s="24" t="s">
        <v>226</v>
      </c>
      <c r="J63" s="24" t="s">
        <v>226</v>
      </c>
      <c r="K63" s="19">
        <v>16027770.1</v>
      </c>
      <c r="L63" s="54">
        <v>4808331.03</v>
      </c>
      <c r="O63" s="55"/>
    </row>
    <row r="64" spans="2:15" ht="22.5" x14ac:dyDescent="0.2">
      <c r="B64" s="56" t="s">
        <v>227</v>
      </c>
      <c r="C64" s="15" t="s">
        <v>228</v>
      </c>
      <c r="D64" s="57" t="s">
        <v>32</v>
      </c>
      <c r="E64" s="57" t="s">
        <v>32</v>
      </c>
      <c r="F64" s="57" t="s">
        <v>32</v>
      </c>
      <c r="G64" s="58" t="s">
        <v>229</v>
      </c>
      <c r="H64" s="57" t="s">
        <v>32</v>
      </c>
      <c r="I64" s="57" t="s">
        <v>32</v>
      </c>
      <c r="J64" s="57" t="s">
        <v>32</v>
      </c>
      <c r="K64" s="19">
        <v>4526180.8099999996</v>
      </c>
      <c r="L64" s="59"/>
    </row>
    <row r="65" spans="2:13" s="13" customFormat="1" ht="15.75" x14ac:dyDescent="0.2">
      <c r="B65" s="60"/>
      <c r="C65" s="26"/>
      <c r="D65" s="61"/>
      <c r="E65" s="61"/>
      <c r="F65" s="61"/>
      <c r="G65" s="62"/>
      <c r="H65" s="61"/>
      <c r="I65" s="61"/>
      <c r="J65" s="61"/>
      <c r="K65" s="52">
        <f>SUM(K63:K64)</f>
        <v>20553950.91</v>
      </c>
      <c r="L65" s="63"/>
    </row>
    <row r="66" spans="2:13" s="13" customFormat="1" ht="21.75" customHeight="1" x14ac:dyDescent="0.2">
      <c r="B66" s="53" t="s">
        <v>230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2:13" ht="33.75" x14ac:dyDescent="0.2">
      <c r="B67" s="64" t="s">
        <v>231</v>
      </c>
      <c r="C67" s="65" t="s">
        <v>232</v>
      </c>
      <c r="D67" s="65" t="s">
        <v>233</v>
      </c>
      <c r="E67" s="65" t="s">
        <v>234</v>
      </c>
      <c r="F67" s="66" t="s">
        <v>235</v>
      </c>
      <c r="G67" s="67">
        <v>38625</v>
      </c>
      <c r="H67" s="68" t="s">
        <v>236</v>
      </c>
      <c r="I67" s="68" t="s">
        <v>237</v>
      </c>
      <c r="J67" s="68" t="s">
        <v>238</v>
      </c>
      <c r="K67" s="69">
        <v>22670000</v>
      </c>
      <c r="L67" s="70">
        <v>11618375</v>
      </c>
      <c r="M67" s="71"/>
    </row>
    <row r="68" spans="2:13" s="13" customFormat="1" ht="15.75" x14ac:dyDescent="0.2">
      <c r="B68" s="25"/>
      <c r="C68" s="72"/>
      <c r="D68" s="72"/>
      <c r="E68" s="72"/>
      <c r="F68" s="73"/>
      <c r="G68" s="74"/>
      <c r="H68" s="75"/>
      <c r="I68" s="75"/>
      <c r="J68" s="75"/>
      <c r="K68" s="52">
        <f>SUM(K67:K67)</f>
        <v>22670000</v>
      </c>
      <c r="L68" s="76"/>
    </row>
    <row r="69" spans="2:13" s="13" customFormat="1" ht="24" customHeight="1" x14ac:dyDescent="0.2">
      <c r="B69" s="53" t="s">
        <v>239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2:13" x14ac:dyDescent="0.2">
      <c r="B70" s="64" t="s">
        <v>240</v>
      </c>
      <c r="C70" s="77" t="s">
        <v>241</v>
      </c>
      <c r="D70" s="77" t="s">
        <v>242</v>
      </c>
      <c r="E70" s="77" t="s">
        <v>243</v>
      </c>
      <c r="F70" s="78" t="s">
        <v>244</v>
      </c>
      <c r="G70" s="79">
        <v>33878</v>
      </c>
      <c r="H70" s="77" t="s">
        <v>245</v>
      </c>
      <c r="I70" s="80" t="s">
        <v>246</v>
      </c>
      <c r="J70" s="80" t="s">
        <v>31</v>
      </c>
      <c r="K70" s="69">
        <v>49995000</v>
      </c>
      <c r="L70" s="81" t="s">
        <v>32</v>
      </c>
    </row>
    <row r="71" spans="2:13" x14ac:dyDescent="0.2">
      <c r="B71" s="64" t="s">
        <v>247</v>
      </c>
      <c r="C71" s="77" t="s">
        <v>248</v>
      </c>
      <c r="D71" s="77" t="s">
        <v>249</v>
      </c>
      <c r="E71" s="77" t="s">
        <v>250</v>
      </c>
      <c r="F71" s="78" t="s">
        <v>251</v>
      </c>
      <c r="G71" s="79">
        <v>33939</v>
      </c>
      <c r="H71" s="77" t="s">
        <v>252</v>
      </c>
      <c r="I71" s="80" t="s">
        <v>253</v>
      </c>
      <c r="J71" s="80" t="s">
        <v>254</v>
      </c>
      <c r="K71" s="69">
        <v>20000000</v>
      </c>
      <c r="L71" s="81" t="s">
        <v>32</v>
      </c>
    </row>
    <row r="72" spans="2:13" s="13" customFormat="1" ht="15.75" x14ac:dyDescent="0.2">
      <c r="B72" s="25"/>
      <c r="C72" s="26"/>
      <c r="D72" s="26"/>
      <c r="E72" s="26"/>
      <c r="F72" s="27"/>
      <c r="G72" s="28"/>
      <c r="H72" s="26"/>
      <c r="I72" s="29"/>
      <c r="J72" s="29"/>
      <c r="K72" s="52">
        <f>SUM(K70:K71)</f>
        <v>69995000</v>
      </c>
      <c r="L72" s="31"/>
    </row>
    <row r="73" spans="2:13" ht="15.75" x14ac:dyDescent="0.25">
      <c r="B73" s="82"/>
      <c r="C73" s="82"/>
      <c r="D73" s="82"/>
      <c r="E73" s="82"/>
      <c r="F73" s="82"/>
      <c r="G73" s="83"/>
      <c r="I73" s="84"/>
      <c r="J73" s="84"/>
      <c r="K73" s="85"/>
      <c r="L73" s="86"/>
    </row>
    <row r="74" spans="2:13" ht="15.75" x14ac:dyDescent="0.25">
      <c r="B74" s="82"/>
      <c r="C74" s="82"/>
      <c r="D74" s="82"/>
      <c r="E74" s="82"/>
      <c r="F74" s="82"/>
      <c r="G74" s="83"/>
      <c r="I74" s="84"/>
      <c r="J74" s="84"/>
      <c r="K74" s="87">
        <f>SUM(K53,K61,K65,K68,K72)</f>
        <v>142215700.91</v>
      </c>
      <c r="L74" s="88"/>
    </row>
    <row r="75" spans="2:13" ht="15.75" x14ac:dyDescent="0.25">
      <c r="B75" s="82"/>
      <c r="C75" s="82"/>
      <c r="D75" s="82"/>
      <c r="E75" s="82"/>
      <c r="F75" s="82"/>
      <c r="G75" s="83"/>
      <c r="I75" s="84"/>
      <c r="J75" s="84"/>
      <c r="K75" s="89"/>
      <c r="L75" s="88"/>
    </row>
    <row r="76" spans="2:13" ht="15.75" x14ac:dyDescent="0.25">
      <c r="B76" s="82"/>
      <c r="C76" s="82"/>
      <c r="D76" s="82"/>
      <c r="E76" s="82"/>
      <c r="F76" s="82"/>
      <c r="G76" s="83"/>
      <c r="I76" s="84"/>
      <c r="J76" s="84"/>
      <c r="K76" s="85"/>
      <c r="L76" s="88"/>
    </row>
    <row r="77" spans="2:13" s="13" customFormat="1" ht="18" x14ac:dyDescent="0.2">
      <c r="B77" s="90" t="s">
        <v>255</v>
      </c>
      <c r="C77" s="91"/>
      <c r="D77" s="91"/>
      <c r="E77" s="91"/>
      <c r="F77" s="91"/>
      <c r="G77" s="91"/>
      <c r="H77" s="91"/>
      <c r="I77" s="91"/>
      <c r="J77" s="91"/>
      <c r="K77" s="92"/>
      <c r="L77" s="93"/>
    </row>
    <row r="78" spans="2:13" ht="22.5" x14ac:dyDescent="0.2">
      <c r="B78" s="64" t="s">
        <v>256</v>
      </c>
      <c r="C78" s="77" t="s">
        <v>257</v>
      </c>
      <c r="D78" s="77" t="s">
        <v>258</v>
      </c>
      <c r="E78" s="77" t="s">
        <v>250</v>
      </c>
      <c r="F78" s="78" t="s">
        <v>259</v>
      </c>
      <c r="G78" s="79">
        <v>34274</v>
      </c>
      <c r="H78" s="77" t="s">
        <v>260</v>
      </c>
      <c r="I78" s="77" t="s">
        <v>260</v>
      </c>
      <c r="J78" s="77" t="s">
        <v>260</v>
      </c>
      <c r="K78" s="94">
        <v>287625.12</v>
      </c>
      <c r="L78" s="81" t="s">
        <v>261</v>
      </c>
    </row>
    <row r="79" spans="2:13" ht="18" x14ac:dyDescent="0.2">
      <c r="B79" s="33"/>
      <c r="C79" s="34"/>
      <c r="D79" s="34"/>
      <c r="E79" s="34"/>
      <c r="F79" s="35"/>
      <c r="G79" s="36"/>
      <c r="H79" s="34"/>
      <c r="I79" s="34"/>
      <c r="J79" s="34"/>
      <c r="K79" s="95">
        <f>SUM(K78)</f>
        <v>287625.12</v>
      </c>
      <c r="L79" s="96"/>
    </row>
    <row r="80" spans="2:13" ht="15.75" x14ac:dyDescent="0.25">
      <c r="B80" s="82"/>
      <c r="C80" s="82"/>
      <c r="D80" s="82"/>
      <c r="E80" s="82"/>
      <c r="F80" s="82"/>
      <c r="G80" s="83"/>
      <c r="I80" s="84"/>
      <c r="J80" s="84"/>
      <c r="K80" s="85"/>
      <c r="L80" s="88"/>
    </row>
    <row r="81" spans="2:19" ht="18" x14ac:dyDescent="0.25">
      <c r="B81" s="82"/>
      <c r="C81" s="82"/>
      <c r="D81" s="82"/>
      <c r="E81" s="82"/>
      <c r="F81" s="82"/>
      <c r="G81" s="83"/>
      <c r="I81" s="84"/>
      <c r="J81" s="84"/>
      <c r="K81" s="97">
        <f>SUM(K47,K74,K79)</f>
        <v>245874157.24000001</v>
      </c>
      <c r="L81" s="98">
        <f>SUM(L63:L67)</f>
        <v>16426706.030000001</v>
      </c>
    </row>
    <row r="82" spans="2:19" customFormat="1" ht="14.25" x14ac:dyDescent="0.2">
      <c r="B82" s="99"/>
      <c r="C82" s="99"/>
      <c r="D82" s="100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100"/>
      <c r="Q82" s="100"/>
      <c r="R82" s="101"/>
      <c r="S82" s="99"/>
    </row>
    <row r="83" spans="2:19" s="102" customFormat="1" ht="14.25" x14ac:dyDescent="0.2">
      <c r="B83" s="99"/>
      <c r="C83" s="99"/>
      <c r="D83" s="100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0"/>
      <c r="Q83" s="100"/>
      <c r="R83" s="101"/>
      <c r="S83" s="99"/>
    </row>
    <row r="84" spans="2:19" s="102" customFormat="1" ht="14.25" x14ac:dyDescent="0.2">
      <c r="B84" s="99"/>
      <c r="C84" s="99"/>
      <c r="D84" s="100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100"/>
      <c r="Q84" s="100"/>
      <c r="R84" s="101"/>
      <c r="S84" s="99"/>
    </row>
    <row r="85" spans="2:19" s="102" customFormat="1" ht="14.25" x14ac:dyDescent="0.2">
      <c r="B85" s="99"/>
      <c r="C85" s="99"/>
      <c r="D85" s="100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100"/>
      <c r="Q85" s="100"/>
      <c r="R85" s="101"/>
      <c r="S85" s="99"/>
    </row>
    <row r="86" spans="2:19" s="102" customFormat="1" ht="14.25" x14ac:dyDescent="0.2">
      <c r="B86" s="99"/>
      <c r="C86" s="99"/>
      <c r="D86" s="100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100"/>
      <c r="Q86" s="100"/>
      <c r="R86" s="101"/>
      <c r="S86" s="99"/>
    </row>
    <row r="87" spans="2:19" s="102" customFormat="1" ht="14.25" x14ac:dyDescent="0.2">
      <c r="B87" s="99"/>
      <c r="C87" s="99"/>
      <c r="D87" s="100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100"/>
      <c r="Q87" s="100"/>
      <c r="R87" s="101"/>
      <c r="S87" s="99"/>
    </row>
    <row r="88" spans="2:19" s="102" customFormat="1" ht="14.25" x14ac:dyDescent="0.2">
      <c r="C88" s="103"/>
      <c r="O88" s="103"/>
      <c r="P88" s="103"/>
      <c r="Q88" s="104"/>
    </row>
    <row r="89" spans="2:19" s="102" customFormat="1" ht="14.25" x14ac:dyDescent="0.2">
      <c r="C89" s="103"/>
      <c r="O89" s="103"/>
      <c r="P89" s="103"/>
      <c r="Q89" s="104"/>
    </row>
    <row r="90" spans="2:19" s="102" customFormat="1" ht="14.25" x14ac:dyDescent="0.2">
      <c r="C90" s="103"/>
      <c r="O90" s="103"/>
      <c r="P90" s="103"/>
      <c r="Q90" s="104"/>
    </row>
    <row r="91" spans="2:19" s="102" customFormat="1" ht="14.25" x14ac:dyDescent="0.2">
      <c r="C91" s="103"/>
      <c r="O91" s="103"/>
      <c r="P91" s="103"/>
      <c r="Q91" s="104"/>
    </row>
    <row r="99" spans="11:11" s="106" customFormat="1" x14ac:dyDescent="0.2">
      <c r="K99" s="105"/>
    </row>
  </sheetData>
  <mergeCells count="3">
    <mergeCell ref="B5:K5"/>
    <mergeCell ref="B9:L10"/>
    <mergeCell ref="B54:C54"/>
  </mergeCells>
  <pageMargins left="0.1574803149606299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515 IG-5 Invent. B. Inmuebles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CPLucas</dc:creator>
  <cp:lastModifiedBy>Luis Ramirez</cp:lastModifiedBy>
  <dcterms:created xsi:type="dcterms:W3CDTF">2019-01-21T17:04:39Z</dcterms:created>
  <dcterms:modified xsi:type="dcterms:W3CDTF">2019-01-21T18:27:52Z</dcterms:modified>
</cp:coreProperties>
</file>