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<sst xmlns="http://schemas.openxmlformats.org/spreadsheetml/2006/main" count="162" uniqueCount="89">
  <si>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</si>
  <si>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</si>
  <si>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</si>
  <si>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</si>
  <si>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</si>
  <si>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</si>
  <si>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</si>
  <si>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</si>
  <si>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</si>
  <si>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</si>
  <si>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</si>
  <si>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</si>
  <si>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</si>
  <si>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</si>
  <si>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</si>
  <si>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</si>
  <si>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</si>
  <si>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</si>
  <si>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</si>
  <si>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</si>
  <si>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</si>
  <si>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</si>
  <si>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</si>
  <si>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</si>
  <si>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</si>
  <si>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</si>
  <si>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</si>
  <si>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</si>
  <si>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</si>
  <si>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</si>
  <si>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</si>
  <si>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</si>
  <si>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</si>
  <si>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</si>
  <si>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</si>
  <si>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</si>
  <si>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</si>
  <si>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</si>
  <si>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</si>
  <si>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</si>
  <si>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</si>
  <si>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</si>
  <si>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</si>
  <si>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</si>
  <si>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</si>
  <si>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</si>
  <si>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</si>
  <si>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</si>
  <si>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</si>
  <si>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</si>
  <si>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</si>
  <si>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</si>
  <si>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</si>
  <si>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</si>
  <si>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</si>
  <si>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</si>
  <si>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</si>
  <si>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</si>
  <si>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</si>
  <si>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</si>
  <si>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</si>
  <si>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</si>
  <si>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</si>
  <si>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</si>
  <si>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</si>
  <si>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</si>
  <si>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</si>
  <si>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</si>
  <si>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</si>
  <si>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</si>
  <si>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</si>
  <si>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</si>
  <si>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</si>
  <si>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</si>
  <si>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</si>
  <si>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</si>
  <si>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</si>
  <si>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</si>
  <si>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</si>
  <si>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</si>
  <si>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</si>
  <si>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</si>
  <si>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</si>
  <si>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</si>
  <si>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</si>
  <si>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</si>
  <si>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</si>
  <si>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</si>
  <si>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Junio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</si>
</sst>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vertical="center" indent="6"/>
    </xf>
    <xf numFmtId="0" fontId="0" fillId="3" borderId="3" xfId="0" applyFill="1" applyBorder="1" applyAlignment="1">
      <alignment horizontal="left" vertical="center" indent="9"/>
    </xf>
    <xf numFmtId="0" fontId="0" fillId="3" borderId="3" xfId="0" applyFill="1" applyBorder="1" applyAlignment="1">
      <alignment horizontal="left" vertical="center" indent="3"/>
    </xf>
    <xf numFmtId="0" fontId="2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2" fillId="3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0" xfId="0" applyBorder="1"/>
    <xf numFmtId="4" fontId="2" fillId="3" borderId="3" xfId="0" applyNumberFormat="1" applyFon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 applyProtection="1">
      <alignment vertical="center"/>
      <protection locked="0"/>
    </xf>
    <xf numFmtId="4" fontId="0" fillId="3" borderId="3" xfId="0" applyNumberForma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tabSelected="1" workbookViewId="0" topLeftCell="B131">
      <selection activeCell="F33" sqref="F33"/>
    </sheetView>
  </sheetViews>
  <sheetFormatPr defaultColWidth="10.71093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3" width="10.7109375" style="0" hidden="1" customWidth="1"/>
    <col min="16384" max="16384" width="1.28515625" style="0" hidden="1" customWidth="1"/>
  </cols>
  <sheetData>
    <row r="1" spans="1:7" ht="56.25" customHeight="1">
      <c r="A1" s="18" t="s">
        <v>0</v>
      </c>
      <c r="B1" s="19"/>
      <c r="C1" s="19"/>
      <c r="D1" s="19"/>
      <c r="E1" s="19"/>
      <c r="F1" s="19"/>
      <c r="G1" s="19"/>
    </row>
    <row r="2" spans="1:7" ht="1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ht="15">
      <c r="A3" s="21" t="s">
        <v>1</v>
      </c>
      <c r="B3" s="21"/>
      <c r="C3" s="21"/>
      <c r="D3" s="21"/>
      <c r="E3" s="21"/>
      <c r="F3" s="21"/>
      <c r="G3" s="21"/>
    </row>
    <row r="4" spans="1:7" ht="15">
      <c r="A4" s="21" t="s">
        <v>2</v>
      </c>
      <c r="B4" s="21"/>
      <c r="C4" s="21"/>
      <c r="D4" s="21"/>
      <c r="E4" s="21"/>
      <c r="F4" s="21"/>
      <c r="G4" s="21"/>
    </row>
    <row r="5" spans="1:7" ht="15">
      <c r="A5" s="22" t="s">
        <v>88</v>
      </c>
      <c r="B5" s="22"/>
      <c r="C5" s="22"/>
      <c r="D5" s="22"/>
      <c r="E5" s="22"/>
      <c r="F5" s="22"/>
      <c r="G5" s="22"/>
    </row>
    <row r="6" spans="1:7" ht="15">
      <c r="A6" s="23" t="s">
        <v>3</v>
      </c>
      <c r="B6" s="23"/>
      <c r="C6" s="23"/>
      <c r="D6" s="23"/>
      <c r="E6" s="23"/>
      <c r="F6" s="23"/>
      <c r="G6" s="23"/>
    </row>
    <row r="7" spans="1:7" ht="15" customHeight="1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ht="15">
      <c r="A9" s="2" t="s">
        <v>12</v>
      </c>
      <c r="B9" s="13">
        <f>SUM(B10,B18,B28,B38,B48,B58,B62,B71,B75)</f>
        <v>47414340.550000004</v>
      </c>
      <c r="C9" s="13">
        <f>SUM(C10,C18,C28,C38,C48,C58,C62,C71,C75)</f>
        <v>0</v>
      </c>
      <c r="D9" s="13">
        <f aca="true" t="shared" si="0" ref="D9:G9">SUM(D10,D18,D28,D38,D48,D58,D62,D71,D75)</f>
        <v>47414340.55000001</v>
      </c>
      <c r="E9" s="13">
        <f>SUM(E10,E18,E28,E38,E48,E58,E62,E71,E75)</f>
        <v>20215396.379999995</v>
      </c>
      <c r="F9" s="13">
        <f t="shared" si="0"/>
        <v>19550689.099999998</v>
      </c>
      <c r="G9" s="13">
        <f t="shared" si="0"/>
        <v>27198944.170000006</v>
      </c>
    </row>
    <row r="10" spans="1:7" ht="15">
      <c r="A10" s="3" t="s">
        <v>13</v>
      </c>
      <c r="B10" s="14">
        <f>SUM(B11:B17)</f>
        <v>37845264.18</v>
      </c>
      <c r="C10" s="14">
        <f aca="true" t="shared" si="1" ref="C10:F10">SUM(C11:C17)</f>
        <v>0</v>
      </c>
      <c r="D10" s="14">
        <f>SUM(D11:D17)</f>
        <v>37845264.18000001</v>
      </c>
      <c r="E10" s="14">
        <f t="shared" si="1"/>
        <v>16053212.329999998</v>
      </c>
      <c r="F10" s="14">
        <f t="shared" si="1"/>
        <v>15444189.709999999</v>
      </c>
      <c r="G10" s="14">
        <f>SUM(G11:G17)</f>
        <v>21792051.850000005</v>
      </c>
    </row>
    <row r="11" spans="1:7" ht="15">
      <c r="A11" s="4" t="s">
        <v>14</v>
      </c>
      <c r="B11" s="14">
        <v>25242595.26</v>
      </c>
      <c r="C11" s="14">
        <v>45069.8</v>
      </c>
      <c r="D11" s="14">
        <f>B11+C11</f>
        <v>25287665.060000002</v>
      </c>
      <c r="E11" s="14">
        <v>10581261.29</v>
      </c>
      <c r="F11" s="14">
        <v>10581261.29</v>
      </c>
      <c r="G11" s="14">
        <f>D11-E11</f>
        <v>14706403.770000003</v>
      </c>
    </row>
    <row r="12" spans="1:7" ht="15">
      <c r="A12" s="4" t="s">
        <v>15</v>
      </c>
      <c r="B12" s="14">
        <v>927021.53</v>
      </c>
      <c r="C12" s="14">
        <v>0</v>
      </c>
      <c r="D12" s="14">
        <f aca="true" t="shared" si="2" ref="D12:D17">B12+C12</f>
        <v>927021.53</v>
      </c>
      <c r="E12" s="14">
        <v>323146.36</v>
      </c>
      <c r="F12" s="14">
        <v>323146.36</v>
      </c>
      <c r="G12" s="14">
        <f>D12-E12</f>
        <v>603875.17</v>
      </c>
    </row>
    <row r="13" spans="1:7" ht="15">
      <c r="A13" s="4" t="s">
        <v>16</v>
      </c>
      <c r="B13" s="14">
        <v>2061721.31</v>
      </c>
      <c r="C13" s="14">
        <v>-118685</v>
      </c>
      <c r="D13" s="14">
        <f t="shared" si="2"/>
        <v>1943036.31</v>
      </c>
      <c r="E13" s="14">
        <v>638627.37</v>
      </c>
      <c r="F13" s="14">
        <v>638627.37</v>
      </c>
      <c r="G13" s="14">
        <f aca="true" t="shared" si="3" ref="G13:G17">D13-E13</f>
        <v>1304408.94</v>
      </c>
    </row>
    <row r="14" spans="1:7" ht="15">
      <c r="A14" s="4" t="s">
        <v>17</v>
      </c>
      <c r="B14" s="14">
        <v>5267450.08</v>
      </c>
      <c r="C14" s="14">
        <v>0</v>
      </c>
      <c r="D14" s="14">
        <f t="shared" si="2"/>
        <v>5267450.08</v>
      </c>
      <c r="E14" s="14">
        <v>2389543.42</v>
      </c>
      <c r="F14" s="14">
        <v>1780520.8</v>
      </c>
      <c r="G14" s="14">
        <f t="shared" si="3"/>
        <v>2877906.66</v>
      </c>
    </row>
    <row r="15" spans="1:7" ht="15">
      <c r="A15" s="4" t="s">
        <v>18</v>
      </c>
      <c r="B15" s="14">
        <v>1276794.64</v>
      </c>
      <c r="C15" s="14">
        <v>0</v>
      </c>
      <c r="D15" s="14">
        <f t="shared" si="2"/>
        <v>1276794.64</v>
      </c>
      <c r="E15" s="14">
        <v>855671.25</v>
      </c>
      <c r="F15" s="14">
        <v>855671.25</v>
      </c>
      <c r="G15" s="14">
        <f t="shared" si="3"/>
        <v>421123.3899999999</v>
      </c>
    </row>
    <row r="16" spans="1:7" ht="15">
      <c r="A16" s="4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3"/>
        <v>0</v>
      </c>
    </row>
    <row r="17" spans="1:7" ht="15">
      <c r="A17" s="4" t="s">
        <v>20</v>
      </c>
      <c r="B17" s="14">
        <v>3069681.36</v>
      </c>
      <c r="C17" s="14">
        <v>73615.2</v>
      </c>
      <c r="D17" s="14">
        <f t="shared" si="2"/>
        <v>3143296.56</v>
      </c>
      <c r="E17" s="14">
        <v>1264962.64</v>
      </c>
      <c r="F17" s="14">
        <v>1264962.64</v>
      </c>
      <c r="G17" s="14">
        <f t="shared" si="3"/>
        <v>1878333.9200000002</v>
      </c>
    </row>
    <row r="18" spans="1:7" ht="15">
      <c r="A18" s="3" t="s">
        <v>21</v>
      </c>
      <c r="B18" s="14">
        <f>SUM(B19:B27)</f>
        <v>3766063.16</v>
      </c>
      <c r="C18" s="14">
        <f aca="true" t="shared" si="4" ref="C18:F18">SUM(C19:C27)</f>
        <v>5699.01</v>
      </c>
      <c r="D18" s="14">
        <f>SUM(D19:D27)</f>
        <v>3771762.1700000004</v>
      </c>
      <c r="E18" s="14">
        <f t="shared" si="4"/>
        <v>1328001.58</v>
      </c>
      <c r="F18" s="14">
        <f t="shared" si="4"/>
        <v>1328001.58</v>
      </c>
      <c r="G18" s="14">
        <f>SUM(G19:G27)</f>
        <v>2443760.5900000003</v>
      </c>
    </row>
    <row r="19" spans="1:7" ht="15">
      <c r="A19" s="4" t="s">
        <v>22</v>
      </c>
      <c r="B19" s="14">
        <v>385875</v>
      </c>
      <c r="C19" s="14">
        <v>0</v>
      </c>
      <c r="D19" s="14">
        <f>B19+C19</f>
        <v>385875</v>
      </c>
      <c r="E19" s="14">
        <v>79453.84</v>
      </c>
      <c r="F19" s="14">
        <v>79453.84</v>
      </c>
      <c r="G19" s="14">
        <f>D19-E19</f>
        <v>306421.16000000003</v>
      </c>
    </row>
    <row r="20" spans="1:7" ht="15">
      <c r="A20" s="4" t="s">
        <v>23</v>
      </c>
      <c r="B20" s="14">
        <v>0</v>
      </c>
      <c r="C20" s="14">
        <v>0</v>
      </c>
      <c r="D20" s="14">
        <f aca="true" t="shared" si="5" ref="D20:D37">B20+C20</f>
        <v>0</v>
      </c>
      <c r="E20" s="14">
        <v>0</v>
      </c>
      <c r="F20" s="14"/>
      <c r="G20" s="14">
        <f aca="true" t="shared" si="6" ref="G20:G27">D20-E20</f>
        <v>0</v>
      </c>
    </row>
    <row r="21" spans="1:7" ht="15">
      <c r="A21" s="4" t="s">
        <v>24</v>
      </c>
      <c r="B21" s="14">
        <v>0</v>
      </c>
      <c r="C21" s="14">
        <v>0</v>
      </c>
      <c r="D21" s="14">
        <f t="shared" si="5"/>
        <v>0</v>
      </c>
      <c r="E21" s="14">
        <v>0</v>
      </c>
      <c r="F21" s="14"/>
      <c r="G21" s="14">
        <f t="shared" si="6"/>
        <v>0</v>
      </c>
    </row>
    <row r="22" spans="1:7" ht="15">
      <c r="A22" s="4" t="s">
        <v>25</v>
      </c>
      <c r="B22" s="14">
        <v>25305.43</v>
      </c>
      <c r="C22" s="14">
        <v>0</v>
      </c>
      <c r="D22" s="14">
        <f t="shared" si="5"/>
        <v>25305.43</v>
      </c>
      <c r="E22" s="14">
        <v>8266.27</v>
      </c>
      <c r="F22" s="14">
        <v>8266.27</v>
      </c>
      <c r="G22" s="14">
        <f t="shared" si="6"/>
        <v>17039.16</v>
      </c>
    </row>
    <row r="23" spans="1:7" ht="15">
      <c r="A23" s="4" t="s">
        <v>26</v>
      </c>
      <c r="B23" s="14">
        <v>2989101.85</v>
      </c>
      <c r="C23" s="14">
        <v>0</v>
      </c>
      <c r="D23" s="14">
        <f t="shared" si="5"/>
        <v>2989101.85</v>
      </c>
      <c r="E23" s="14">
        <v>1178733.55</v>
      </c>
      <c r="F23" s="14">
        <v>1178733.55</v>
      </c>
      <c r="G23" s="14">
        <f t="shared" si="6"/>
        <v>1810368.3</v>
      </c>
    </row>
    <row r="24" spans="1:7" ht="15">
      <c r="A24" s="4" t="s">
        <v>27</v>
      </c>
      <c r="B24" s="14">
        <v>87000</v>
      </c>
      <c r="C24" s="14">
        <v>0</v>
      </c>
      <c r="D24" s="14">
        <f t="shared" si="5"/>
        <v>87000</v>
      </c>
      <c r="E24" s="14">
        <v>35000</v>
      </c>
      <c r="F24" s="14">
        <v>35000</v>
      </c>
      <c r="G24" s="14">
        <f t="shared" si="6"/>
        <v>52000</v>
      </c>
    </row>
    <row r="25" spans="1:7" ht="15">
      <c r="A25" s="4" t="s">
        <v>28</v>
      </c>
      <c r="B25" s="14">
        <v>219842.52</v>
      </c>
      <c r="C25" s="14">
        <v>0</v>
      </c>
      <c r="D25" s="14">
        <f t="shared" si="5"/>
        <v>219842.52</v>
      </c>
      <c r="E25" s="14">
        <v>0</v>
      </c>
      <c r="F25" s="14">
        <v>0</v>
      </c>
      <c r="G25" s="14">
        <f t="shared" si="6"/>
        <v>219842.52</v>
      </c>
    </row>
    <row r="26" spans="1:7" ht="15">
      <c r="A26" s="4" t="s">
        <v>29</v>
      </c>
      <c r="B26" s="14">
        <v>1500</v>
      </c>
      <c r="C26" s="14">
        <v>-2636.73</v>
      </c>
      <c r="D26" s="14">
        <f t="shared" si="5"/>
        <v>-1136.73</v>
      </c>
      <c r="E26" s="14">
        <v>0</v>
      </c>
      <c r="F26" s="14">
        <v>0</v>
      </c>
      <c r="G26" s="14">
        <f t="shared" si="6"/>
        <v>-1136.73</v>
      </c>
    </row>
    <row r="27" spans="1:7" ht="15">
      <c r="A27" s="4" t="s">
        <v>30</v>
      </c>
      <c r="B27" s="14">
        <v>57438.36</v>
      </c>
      <c r="C27" s="14">
        <v>8335.74</v>
      </c>
      <c r="D27" s="14">
        <f t="shared" si="5"/>
        <v>65774.1</v>
      </c>
      <c r="E27" s="14">
        <v>26547.92</v>
      </c>
      <c r="F27" s="14">
        <v>26547.92</v>
      </c>
      <c r="G27" s="14">
        <f t="shared" si="6"/>
        <v>39226.18000000001</v>
      </c>
    </row>
    <row r="28" spans="1:7" ht="15">
      <c r="A28" s="3" t="s">
        <v>31</v>
      </c>
      <c r="B28" s="14">
        <f>SUM(B29:B37)</f>
        <v>5239537.51</v>
      </c>
      <c r="C28" s="14">
        <f aca="true" t="shared" si="7" ref="C28:G28">SUM(C29:C37)</f>
        <v>-5699.01</v>
      </c>
      <c r="D28" s="14">
        <f>SUM(D29:D37)</f>
        <v>5233838.5</v>
      </c>
      <c r="E28" s="14">
        <f>SUM(E29:E37)</f>
        <v>2422556.4699999997</v>
      </c>
      <c r="F28" s="14">
        <f t="shared" si="7"/>
        <v>2366871.81</v>
      </c>
      <c r="G28" s="14">
        <f t="shared" si="7"/>
        <v>2811282.03</v>
      </c>
    </row>
    <row r="29" spans="1:7" ht="15">
      <c r="A29" s="4" t="s">
        <v>32</v>
      </c>
      <c r="B29" s="14">
        <v>898334</v>
      </c>
      <c r="C29" s="14">
        <v>1606</v>
      </c>
      <c r="D29" s="14">
        <f t="shared" si="5"/>
        <v>899940</v>
      </c>
      <c r="E29" s="14">
        <v>388904</v>
      </c>
      <c r="F29" s="14">
        <v>388904</v>
      </c>
      <c r="G29" s="14">
        <f>D29-E29</f>
        <v>511036</v>
      </c>
    </row>
    <row r="30" spans="1:7" ht="15">
      <c r="A30" s="4" t="s">
        <v>33</v>
      </c>
      <c r="B30" s="14">
        <v>212400</v>
      </c>
      <c r="C30" s="14">
        <v>0</v>
      </c>
      <c r="D30" s="14">
        <f t="shared" si="5"/>
        <v>212400</v>
      </c>
      <c r="E30" s="14">
        <v>24000</v>
      </c>
      <c r="F30" s="14">
        <v>24000</v>
      </c>
      <c r="G30" s="14">
        <f aca="true" t="shared" si="8" ref="G30:G37">D30-E30</f>
        <v>188400</v>
      </c>
    </row>
    <row r="31" spans="1:7" ht="15">
      <c r="A31" s="4" t="s">
        <v>34</v>
      </c>
      <c r="B31" s="14">
        <v>1638702.92</v>
      </c>
      <c r="C31" s="14">
        <v>-5699.01</v>
      </c>
      <c r="D31" s="14">
        <f t="shared" si="5"/>
        <v>1633003.91</v>
      </c>
      <c r="E31" s="14">
        <v>1028750.22</v>
      </c>
      <c r="F31" s="14">
        <v>1028750.22</v>
      </c>
      <c r="G31" s="14">
        <f t="shared" si="8"/>
        <v>604253.69</v>
      </c>
    </row>
    <row r="32" spans="1:7" ht="15">
      <c r="A32" s="4" t="s">
        <v>35</v>
      </c>
      <c r="B32" s="14">
        <v>321237.93</v>
      </c>
      <c r="C32" s="14">
        <v>-1852</v>
      </c>
      <c r="D32" s="14">
        <f t="shared" si="5"/>
        <v>319385.93</v>
      </c>
      <c r="E32" s="14">
        <v>166575.7</v>
      </c>
      <c r="F32" s="14">
        <v>166575.7</v>
      </c>
      <c r="G32" s="14">
        <f t="shared" si="8"/>
        <v>152810.22999999998</v>
      </c>
    </row>
    <row r="33" spans="1:7" ht="15">
      <c r="A33" s="4" t="s">
        <v>36</v>
      </c>
      <c r="B33" s="14">
        <v>818141.82</v>
      </c>
      <c r="C33" s="14">
        <v>0</v>
      </c>
      <c r="D33" s="14">
        <f t="shared" si="5"/>
        <v>818141.82</v>
      </c>
      <c r="E33" s="14">
        <v>351930.53</v>
      </c>
      <c r="F33" s="14">
        <v>351289.87</v>
      </c>
      <c r="G33" s="14">
        <f t="shared" si="8"/>
        <v>466211.2899999999</v>
      </c>
    </row>
    <row r="34" spans="1:7" ht="15">
      <c r="A34" s="4" t="s">
        <v>37</v>
      </c>
      <c r="B34" s="14">
        <v>0</v>
      </c>
      <c r="C34" s="14">
        <v>0</v>
      </c>
      <c r="D34" s="14">
        <f t="shared" si="5"/>
        <v>0</v>
      </c>
      <c r="E34" s="14">
        <v>0</v>
      </c>
      <c r="F34" s="14">
        <v>0</v>
      </c>
      <c r="G34" s="14">
        <f t="shared" si="8"/>
        <v>0</v>
      </c>
    </row>
    <row r="35" spans="1:7" ht="15">
      <c r="A35" s="4" t="s">
        <v>38</v>
      </c>
      <c r="B35" s="14">
        <v>127233.44</v>
      </c>
      <c r="C35" s="14">
        <v>0</v>
      </c>
      <c r="D35" s="14">
        <f t="shared" si="5"/>
        <v>127233.44</v>
      </c>
      <c r="E35" s="14">
        <v>30801.91</v>
      </c>
      <c r="F35" s="14">
        <v>30801.91</v>
      </c>
      <c r="G35" s="14">
        <f t="shared" si="8"/>
        <v>96431.53</v>
      </c>
    </row>
    <row r="36" spans="1:7" ht="15">
      <c r="A36" s="4" t="s">
        <v>39</v>
      </c>
      <c r="B36" s="14">
        <v>107629.4</v>
      </c>
      <c r="C36" s="14">
        <v>0</v>
      </c>
      <c r="D36" s="14">
        <f t="shared" si="5"/>
        <v>107629.4</v>
      </c>
      <c r="E36" s="14">
        <v>8347.49</v>
      </c>
      <c r="F36" s="14">
        <v>8347.49</v>
      </c>
      <c r="G36" s="14">
        <f t="shared" si="8"/>
        <v>99281.90999999999</v>
      </c>
    </row>
    <row r="37" spans="1:7" ht="15">
      <c r="A37" s="4" t="s">
        <v>40</v>
      </c>
      <c r="B37" s="14">
        <v>1115858</v>
      </c>
      <c r="C37" s="14">
        <v>246</v>
      </c>
      <c r="D37" s="14">
        <f t="shared" si="5"/>
        <v>1116104</v>
      </c>
      <c r="E37" s="14">
        <v>423246.62</v>
      </c>
      <c r="F37" s="14">
        <v>368202.62</v>
      </c>
      <c r="G37" s="14">
        <f t="shared" si="8"/>
        <v>692857.38</v>
      </c>
    </row>
    <row r="38" spans="1:7" ht="15">
      <c r="A38" s="3" t="s">
        <v>41</v>
      </c>
      <c r="B38" s="14">
        <f>SUM(B39:B47)</f>
        <v>0</v>
      </c>
      <c r="C38" s="14">
        <f aca="true" t="shared" si="9" ref="C38:G38">SUM(C39:C47)</f>
        <v>0</v>
      </c>
      <c r="D38" s="14">
        <f t="shared" si="9"/>
        <v>0</v>
      </c>
      <c r="E38" s="14">
        <f>SUM(E39:E47)</f>
        <v>0</v>
      </c>
      <c r="F38" s="14">
        <f t="shared" si="9"/>
        <v>0</v>
      </c>
      <c r="G38" s="14">
        <f t="shared" si="9"/>
        <v>0</v>
      </c>
    </row>
    <row r="39" spans="1:7" ht="15">
      <c r="A39" s="4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ht="15">
      <c r="A40" s="4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aca="true" t="shared" si="10" ref="G40:G47">D40-E40</f>
        <v>0</v>
      </c>
    </row>
    <row r="41" spans="1:7" ht="15">
      <c r="A41" s="4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10"/>
        <v>0</v>
      </c>
    </row>
    <row r="42" spans="1:7" ht="15">
      <c r="A42" s="4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10"/>
        <v>0</v>
      </c>
    </row>
    <row r="43" spans="1:7" ht="15">
      <c r="A43" s="4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10"/>
        <v>0</v>
      </c>
    </row>
    <row r="44" spans="1:7" ht="15">
      <c r="A44" s="4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10"/>
        <v>0</v>
      </c>
    </row>
    <row r="45" spans="1:7" ht="15">
      <c r="A45" s="4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10"/>
        <v>0</v>
      </c>
    </row>
    <row r="46" spans="1:7" ht="15">
      <c r="A46" s="4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10"/>
        <v>0</v>
      </c>
    </row>
    <row r="47" spans="1:7" ht="15">
      <c r="A47" s="4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0"/>
        <v>0</v>
      </c>
    </row>
    <row r="48" spans="1:7" ht="15">
      <c r="A48" s="3" t="s">
        <v>51</v>
      </c>
      <c r="B48" s="14">
        <f>SUM(B49:B57)</f>
        <v>563475.7</v>
      </c>
      <c r="C48" s="14">
        <f>SUM(C49:C57)</f>
        <v>0</v>
      </c>
      <c r="D48" s="14">
        <f aca="true" t="shared" si="11" ref="D48:G48">SUM(D49:D57)</f>
        <v>563475.7</v>
      </c>
      <c r="E48" s="14">
        <f>SUM(E49:E57)</f>
        <v>411626</v>
      </c>
      <c r="F48" s="14">
        <f t="shared" si="11"/>
        <v>411626</v>
      </c>
      <c r="G48" s="14">
        <f t="shared" si="11"/>
        <v>151849.7</v>
      </c>
    </row>
    <row r="49" spans="1:7" ht="15">
      <c r="A49" s="4" t="s">
        <v>52</v>
      </c>
      <c r="B49" s="14">
        <v>50000</v>
      </c>
      <c r="C49" s="14"/>
      <c r="D49" s="14">
        <f aca="true" t="shared" si="12" ref="D49:D57">B49+C49</f>
        <v>50000</v>
      </c>
      <c r="E49" s="14">
        <v>0</v>
      </c>
      <c r="F49" s="14">
        <v>0</v>
      </c>
      <c r="G49" s="14">
        <f>D49-E49</f>
        <v>50000</v>
      </c>
    </row>
    <row r="50" spans="1:7" ht="15">
      <c r="A50" s="4" t="s">
        <v>53</v>
      </c>
      <c r="B50" s="14">
        <v>10000</v>
      </c>
      <c r="C50" s="14"/>
      <c r="D50" s="14">
        <f t="shared" si="12"/>
        <v>10000</v>
      </c>
      <c r="E50" s="14">
        <v>0</v>
      </c>
      <c r="F50" s="14">
        <v>0</v>
      </c>
      <c r="G50" s="14">
        <f aca="true" t="shared" si="13" ref="G50:G57">D50-E50</f>
        <v>10000</v>
      </c>
    </row>
    <row r="51" spans="1:7" ht="15">
      <c r="A51" s="4" t="s">
        <v>54</v>
      </c>
      <c r="B51" s="14">
        <v>488475.7</v>
      </c>
      <c r="C51" s="14"/>
      <c r="D51" s="14">
        <f t="shared" si="12"/>
        <v>488475.7</v>
      </c>
      <c r="E51" s="14">
        <v>411626</v>
      </c>
      <c r="F51" s="14">
        <v>411626</v>
      </c>
      <c r="G51" s="14">
        <f t="shared" si="13"/>
        <v>76849.70000000001</v>
      </c>
    </row>
    <row r="52" spans="1:7" ht="15">
      <c r="A52" s="4" t="s">
        <v>55</v>
      </c>
      <c r="B52" s="14">
        <v>0</v>
      </c>
      <c r="C52" s="14"/>
      <c r="D52" s="14">
        <f t="shared" si="12"/>
        <v>0</v>
      </c>
      <c r="E52" s="14">
        <v>0</v>
      </c>
      <c r="F52" s="14">
        <v>0</v>
      </c>
      <c r="G52" s="14">
        <f t="shared" si="13"/>
        <v>0</v>
      </c>
    </row>
    <row r="53" spans="1:7" ht="15">
      <c r="A53" s="4" t="s">
        <v>56</v>
      </c>
      <c r="B53" s="14">
        <v>0</v>
      </c>
      <c r="C53" s="14"/>
      <c r="D53" s="14">
        <f t="shared" si="12"/>
        <v>0</v>
      </c>
      <c r="E53" s="14">
        <v>0</v>
      </c>
      <c r="F53" s="14">
        <v>0</v>
      </c>
      <c r="G53" s="14">
        <f t="shared" si="13"/>
        <v>0</v>
      </c>
    </row>
    <row r="54" spans="1:7" ht="15">
      <c r="A54" s="4" t="s">
        <v>57</v>
      </c>
      <c r="B54" s="14">
        <v>15000</v>
      </c>
      <c r="C54" s="14"/>
      <c r="D54" s="14">
        <f t="shared" si="12"/>
        <v>15000</v>
      </c>
      <c r="E54" s="14">
        <v>0</v>
      </c>
      <c r="F54" s="14">
        <v>0</v>
      </c>
      <c r="G54" s="14">
        <f t="shared" si="13"/>
        <v>15000</v>
      </c>
    </row>
    <row r="55" spans="1:7" ht="15">
      <c r="A55" s="4" t="s">
        <v>58</v>
      </c>
      <c r="B55" s="14">
        <v>0</v>
      </c>
      <c r="C55" s="14"/>
      <c r="D55" s="14">
        <f t="shared" si="12"/>
        <v>0</v>
      </c>
      <c r="E55" s="14">
        <v>0</v>
      </c>
      <c r="F55" s="14">
        <v>0</v>
      </c>
      <c r="G55" s="14">
        <f t="shared" si="13"/>
        <v>0</v>
      </c>
    </row>
    <row r="56" spans="1:7" ht="15">
      <c r="A56" s="4" t="s">
        <v>59</v>
      </c>
      <c r="B56" s="14">
        <v>0</v>
      </c>
      <c r="C56" s="14"/>
      <c r="D56" s="14">
        <f t="shared" si="12"/>
        <v>0</v>
      </c>
      <c r="E56" s="14">
        <v>0</v>
      </c>
      <c r="F56" s="14">
        <v>0</v>
      </c>
      <c r="G56" s="14">
        <f t="shared" si="13"/>
        <v>0</v>
      </c>
    </row>
    <row r="57" spans="1:7" ht="15">
      <c r="A57" s="4" t="s">
        <v>60</v>
      </c>
      <c r="B57" s="14">
        <v>0</v>
      </c>
      <c r="C57" s="14"/>
      <c r="D57" s="14">
        <f t="shared" si="12"/>
        <v>0</v>
      </c>
      <c r="E57" s="14">
        <v>0</v>
      </c>
      <c r="F57" s="14">
        <v>0</v>
      </c>
      <c r="G57" s="14">
        <f t="shared" si="13"/>
        <v>0</v>
      </c>
    </row>
    <row r="58" spans="1:7" ht="15">
      <c r="A58" s="3" t="s">
        <v>61</v>
      </c>
      <c r="B58" s="14">
        <f>SUM(B59:B61)</f>
        <v>0</v>
      </c>
      <c r="C58" s="14">
        <f aca="true" t="shared" si="14" ref="C58:G58">SUM(C59:C61)</f>
        <v>0</v>
      </c>
      <c r="D58" s="14">
        <f t="shared" si="14"/>
        <v>0</v>
      </c>
      <c r="E58" s="14">
        <f t="shared" si="14"/>
        <v>0</v>
      </c>
      <c r="F58" s="14">
        <f t="shared" si="14"/>
        <v>0</v>
      </c>
      <c r="G58" s="14">
        <f t="shared" si="14"/>
        <v>0</v>
      </c>
    </row>
    <row r="59" spans="1:7" ht="15">
      <c r="A59" s="4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ht="15">
      <c r="A60" s="4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aca="true" t="shared" si="15" ref="G60:G61">D60-E60</f>
        <v>0</v>
      </c>
    </row>
    <row r="61" spans="1:7" ht="15">
      <c r="A61" s="4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5"/>
        <v>0</v>
      </c>
    </row>
    <row r="62" spans="1:7" ht="15">
      <c r="A62" s="3" t="s">
        <v>65</v>
      </c>
      <c r="B62" s="14">
        <f>SUM(B63:B67,B69:B70)</f>
        <v>0</v>
      </c>
      <c r="C62" s="14">
        <f aca="true" t="shared" si="16" ref="C62:G62">SUM(C63:C67,C69:C70)</f>
        <v>0</v>
      </c>
      <c r="D62" s="14">
        <v>0</v>
      </c>
      <c r="E62" s="14">
        <f t="shared" si="16"/>
        <v>0</v>
      </c>
      <c r="F62" s="14">
        <f t="shared" si="16"/>
        <v>0</v>
      </c>
      <c r="G62" s="14">
        <f t="shared" si="16"/>
        <v>0</v>
      </c>
    </row>
    <row r="63" spans="1:7" ht="15">
      <c r="A63" s="4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ht="15">
      <c r="A64" s="4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aca="true" t="shared" si="17" ref="G64:G70">D64-E64</f>
        <v>0</v>
      </c>
    </row>
    <row r="65" spans="1:7" ht="15">
      <c r="A65" s="4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7"/>
        <v>0</v>
      </c>
    </row>
    <row r="66" spans="1:7" ht="15">
      <c r="A66" s="4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7"/>
        <v>0</v>
      </c>
    </row>
    <row r="67" spans="1:7" ht="15">
      <c r="A67" s="4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7"/>
        <v>0</v>
      </c>
    </row>
    <row r="68" spans="1:7" ht="15">
      <c r="A68" s="4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7"/>
        <v>0</v>
      </c>
    </row>
    <row r="69" spans="1:7" ht="15">
      <c r="A69" s="4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7"/>
        <v>0</v>
      </c>
    </row>
    <row r="70" spans="1:7" ht="15">
      <c r="A70" s="4" t="s">
        <v>73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f t="shared" si="17"/>
        <v>0</v>
      </c>
    </row>
    <row r="71" spans="1:7" ht="15">
      <c r="A71" s="3" t="s">
        <v>74</v>
      </c>
      <c r="B71" s="14">
        <f>SUM(B72:B74)</f>
        <v>0</v>
      </c>
      <c r="C71" s="14">
        <f aca="true" t="shared" si="18" ref="C71:G71">SUM(C72:C74)</f>
        <v>0</v>
      </c>
      <c r="D71" s="14">
        <f t="shared" si="18"/>
        <v>0</v>
      </c>
      <c r="E71" s="14">
        <f t="shared" si="18"/>
        <v>0</v>
      </c>
      <c r="F71" s="14">
        <f t="shared" si="18"/>
        <v>0</v>
      </c>
      <c r="G71" s="14">
        <f t="shared" si="18"/>
        <v>0</v>
      </c>
    </row>
    <row r="72" spans="1:7" ht="15">
      <c r="A72" s="4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ht="15">
      <c r="A73" s="4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aca="true" t="shared" si="19" ref="G73:G74">D73-E73</f>
        <v>0</v>
      </c>
    </row>
    <row r="74" spans="1:7" ht="15">
      <c r="A74" s="4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9"/>
        <v>0</v>
      </c>
    </row>
    <row r="75" spans="1:7" ht="15">
      <c r="A75" s="3" t="s">
        <v>78</v>
      </c>
      <c r="B75" s="14">
        <f>SUM(B76:B82)</f>
        <v>0</v>
      </c>
      <c r="C75" s="14">
        <f aca="true" t="shared" si="20" ref="C75:G75">SUM(C76:C82)</f>
        <v>0</v>
      </c>
      <c r="D75" s="14">
        <f t="shared" si="20"/>
        <v>0</v>
      </c>
      <c r="E75" s="14">
        <f t="shared" si="20"/>
        <v>0</v>
      </c>
      <c r="F75" s="14">
        <f t="shared" si="20"/>
        <v>0</v>
      </c>
      <c r="G75" s="14">
        <f t="shared" si="20"/>
        <v>0</v>
      </c>
    </row>
    <row r="76" spans="1:7" ht="15">
      <c r="A76" s="4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ht="15">
      <c r="A77" s="4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aca="true" t="shared" si="21" ref="G77:G82">D77-E77</f>
        <v>0</v>
      </c>
    </row>
    <row r="78" spans="1:7" ht="15">
      <c r="A78" s="4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21"/>
        <v>0</v>
      </c>
    </row>
    <row r="79" spans="1:7" ht="15">
      <c r="A79" s="4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21"/>
        <v>0</v>
      </c>
    </row>
    <row r="80" spans="1:7" ht="15">
      <c r="A80" s="4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21"/>
        <v>0</v>
      </c>
    </row>
    <row r="81" spans="1:7" ht="15">
      <c r="A81" s="4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21"/>
        <v>0</v>
      </c>
    </row>
    <row r="82" spans="1:7" ht="15">
      <c r="A82" s="4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21"/>
        <v>0</v>
      </c>
    </row>
    <row r="83" spans="1:7" ht="15">
      <c r="A83" s="5"/>
      <c r="B83" s="15"/>
      <c r="C83" s="15"/>
      <c r="D83" s="15"/>
      <c r="E83" s="15"/>
      <c r="F83" s="15"/>
      <c r="G83" s="15"/>
    </row>
    <row r="84" spans="1:7" ht="15">
      <c r="A84" s="6" t="s">
        <v>86</v>
      </c>
      <c r="B84" s="13">
        <f>SUM(B85,B93,B103,B113,B123,B133,B137,B146,B150)</f>
        <v>209892</v>
      </c>
      <c r="C84" s="13">
        <f aca="true" t="shared" si="22" ref="C84:G84">SUM(C85,C93,C103,C113,C123,C133,C137,C146,C150)</f>
        <v>0</v>
      </c>
      <c r="D84" s="13">
        <f>SUM(D85,D93,D103,D113,D123,D133,D137,D146,D150)</f>
        <v>209892</v>
      </c>
      <c r="E84" s="13">
        <f t="shared" si="22"/>
        <v>84134.14</v>
      </c>
      <c r="F84" s="13">
        <f t="shared" si="22"/>
        <v>84134.14</v>
      </c>
      <c r="G84" s="13">
        <f t="shared" si="22"/>
        <v>125757.86</v>
      </c>
    </row>
    <row r="85" spans="1:7" ht="15">
      <c r="A85" s="3" t="s">
        <v>13</v>
      </c>
      <c r="B85" s="14">
        <f>SUM(B86:B92)</f>
        <v>0</v>
      </c>
      <c r="C85" s="14">
        <f aca="true" t="shared" si="23" ref="C85:G85">SUM(C86:C92)</f>
        <v>0</v>
      </c>
      <c r="D85" s="14">
        <f t="shared" si="23"/>
        <v>0</v>
      </c>
      <c r="E85" s="14">
        <f t="shared" si="23"/>
        <v>0</v>
      </c>
      <c r="F85" s="14">
        <f t="shared" si="23"/>
        <v>0</v>
      </c>
      <c r="G85" s="14">
        <f t="shared" si="23"/>
        <v>0</v>
      </c>
    </row>
    <row r="86" spans="1:7" ht="15">
      <c r="A86" s="4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ht="15">
      <c r="A87" s="4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aca="true" t="shared" si="24" ref="G87:G92">D87-E87</f>
        <v>0</v>
      </c>
    </row>
    <row r="88" spans="1:7" ht="15">
      <c r="A88" s="4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4"/>
        <v>0</v>
      </c>
    </row>
    <row r="89" spans="1:7" ht="15">
      <c r="A89" s="4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4"/>
        <v>0</v>
      </c>
    </row>
    <row r="90" spans="1:7" ht="15">
      <c r="A90" s="4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4"/>
        <v>0</v>
      </c>
    </row>
    <row r="91" spans="1:7" ht="15">
      <c r="A91" s="4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4"/>
        <v>0</v>
      </c>
    </row>
    <row r="92" spans="1:7" ht="15">
      <c r="A92" s="4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4"/>
        <v>0</v>
      </c>
    </row>
    <row r="93" spans="1:7" ht="15">
      <c r="A93" s="3" t="s">
        <v>21</v>
      </c>
      <c r="B93" s="14">
        <f>SUM(B94:B102)</f>
        <v>209892</v>
      </c>
      <c r="C93" s="14">
        <f aca="true" t="shared" si="25" ref="C93:G93">SUM(C94:C102)</f>
        <v>0</v>
      </c>
      <c r="D93" s="14">
        <f t="shared" si="25"/>
        <v>209892</v>
      </c>
      <c r="E93" s="14">
        <f t="shared" si="25"/>
        <v>84134.14</v>
      </c>
      <c r="F93" s="14">
        <f t="shared" si="25"/>
        <v>84134.14</v>
      </c>
      <c r="G93" s="14">
        <f t="shared" si="25"/>
        <v>125757.86</v>
      </c>
    </row>
    <row r="94" spans="1:7" ht="15">
      <c r="A94" s="4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f>D94-E94</f>
        <v>0</v>
      </c>
    </row>
    <row r="95" spans="1:7" ht="15">
      <c r="A95" s="4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f aca="true" t="shared" si="26" ref="G95:G102">D95-E95</f>
        <v>0</v>
      </c>
    </row>
    <row r="96" spans="1:7" ht="15">
      <c r="A96" s="4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si="26"/>
        <v>0</v>
      </c>
    </row>
    <row r="97" spans="1:7" ht="15">
      <c r="A97" s="4" t="s">
        <v>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f t="shared" si="26"/>
        <v>0</v>
      </c>
    </row>
    <row r="98" spans="1:7" ht="15">
      <c r="A98" s="7" t="s">
        <v>26</v>
      </c>
      <c r="B98" s="14">
        <v>209892</v>
      </c>
      <c r="C98" s="14">
        <v>0</v>
      </c>
      <c r="D98" s="14">
        <f aca="true" t="shared" si="27" ref="D98">B98+C98</f>
        <v>209892</v>
      </c>
      <c r="E98" s="14">
        <v>84134.14</v>
      </c>
      <c r="F98" s="14">
        <v>84134.14</v>
      </c>
      <c r="G98" s="14">
        <f t="shared" si="26"/>
        <v>125757.86</v>
      </c>
    </row>
    <row r="99" spans="1:7" ht="15">
      <c r="A99" s="4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f t="shared" si="26"/>
        <v>0</v>
      </c>
    </row>
    <row r="100" spans="1:7" ht="15">
      <c r="A100" s="4" t="s">
        <v>28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f t="shared" si="26"/>
        <v>0</v>
      </c>
    </row>
    <row r="101" spans="1:7" ht="15">
      <c r="A101" s="4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6"/>
        <v>0</v>
      </c>
    </row>
    <row r="102" spans="1:7" ht="15">
      <c r="A102" s="4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f t="shared" si="26"/>
        <v>0</v>
      </c>
    </row>
    <row r="103" spans="1:7" ht="15">
      <c r="A103" s="3" t="s">
        <v>31</v>
      </c>
      <c r="B103" s="14">
        <f>SUM(B104:B112)</f>
        <v>0</v>
      </c>
      <c r="C103" s="14">
        <f>SUM(C104:C112)</f>
        <v>0</v>
      </c>
      <c r="D103" s="14">
        <f>SUM(D104:D112)</f>
        <v>0</v>
      </c>
      <c r="E103" s="14">
        <f aca="true" t="shared" si="28" ref="E103:G103">SUM(E104:E112)</f>
        <v>0</v>
      </c>
      <c r="F103" s="14">
        <f t="shared" si="28"/>
        <v>0</v>
      </c>
      <c r="G103" s="14">
        <f t="shared" si="28"/>
        <v>0</v>
      </c>
    </row>
    <row r="104" spans="1:7" ht="15">
      <c r="A104" s="4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f>D104-E104</f>
        <v>0</v>
      </c>
    </row>
    <row r="105" spans="1:7" ht="15">
      <c r="A105" s="4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 aca="true" t="shared" si="29" ref="G105:G112">D105-E105</f>
        <v>0</v>
      </c>
    </row>
    <row r="106" spans="1:7" ht="15">
      <c r="A106" s="4" t="s">
        <v>34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f t="shared" si="29"/>
        <v>0</v>
      </c>
    </row>
    <row r="107" spans="1:7" ht="15">
      <c r="A107" s="4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f t="shared" si="29"/>
        <v>0</v>
      </c>
    </row>
    <row r="108" spans="1:7" ht="15">
      <c r="A108" s="4" t="s">
        <v>36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f t="shared" si="29"/>
        <v>0</v>
      </c>
    </row>
    <row r="109" spans="1:7" ht="15">
      <c r="A109" s="4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f t="shared" si="29"/>
        <v>0</v>
      </c>
    </row>
    <row r="110" spans="1:7" ht="15">
      <c r="A110" s="4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9"/>
        <v>0</v>
      </c>
    </row>
    <row r="111" spans="1:7" ht="15">
      <c r="A111" s="4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f t="shared" si="29"/>
        <v>0</v>
      </c>
    </row>
    <row r="112" spans="1:7" ht="15">
      <c r="A112" s="4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f t="shared" si="29"/>
        <v>0</v>
      </c>
    </row>
    <row r="113" spans="1:7" ht="15">
      <c r="A113" s="3" t="s">
        <v>41</v>
      </c>
      <c r="B113" s="14">
        <f>SUM(B114:B122)</f>
        <v>0</v>
      </c>
      <c r="C113" s="14">
        <f aca="true" t="shared" si="30" ref="C113:G113">SUM(C114:C122)</f>
        <v>0</v>
      </c>
      <c r="D113" s="14">
        <f t="shared" si="30"/>
        <v>0</v>
      </c>
      <c r="E113" s="14">
        <f t="shared" si="30"/>
        <v>0</v>
      </c>
      <c r="F113" s="14">
        <f t="shared" si="30"/>
        <v>0</v>
      </c>
      <c r="G113" s="14">
        <f t="shared" si="30"/>
        <v>0</v>
      </c>
    </row>
    <row r="114" spans="1:7" ht="15">
      <c r="A114" s="4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ht="15">
      <c r="A115" s="4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aca="true" t="shared" si="31" ref="G115:G122">D115-E115</f>
        <v>0</v>
      </c>
    </row>
    <row r="116" spans="1:7" ht="15">
      <c r="A116" s="4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31"/>
        <v>0</v>
      </c>
    </row>
    <row r="117" spans="1:7" ht="15">
      <c r="A117" s="4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31"/>
        <v>0</v>
      </c>
    </row>
    <row r="118" spans="1:7" ht="15">
      <c r="A118" s="4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31"/>
        <v>0</v>
      </c>
    </row>
    <row r="119" spans="1:7" ht="15">
      <c r="A119" s="4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31"/>
        <v>0</v>
      </c>
    </row>
    <row r="120" spans="1:7" ht="15">
      <c r="A120" s="4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31"/>
        <v>0</v>
      </c>
    </row>
    <row r="121" spans="1:7" ht="15">
      <c r="A121" s="4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31"/>
        <v>0</v>
      </c>
    </row>
    <row r="122" spans="1:7" ht="15">
      <c r="A122" s="4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31"/>
        <v>0</v>
      </c>
    </row>
    <row r="123" spans="1:7" ht="15">
      <c r="A123" s="3" t="s">
        <v>51</v>
      </c>
      <c r="B123" s="14">
        <f>SUM(B124:B132)</f>
        <v>0</v>
      </c>
      <c r="C123" s="14">
        <f aca="true" t="shared" si="32" ref="C123:G123">SUM(C124:C132)</f>
        <v>0</v>
      </c>
      <c r="D123" s="14">
        <f t="shared" si="32"/>
        <v>0</v>
      </c>
      <c r="E123" s="14">
        <f t="shared" si="32"/>
        <v>0</v>
      </c>
      <c r="F123" s="14">
        <f t="shared" si="32"/>
        <v>0</v>
      </c>
      <c r="G123" s="14">
        <f t="shared" si="32"/>
        <v>0</v>
      </c>
    </row>
    <row r="124" spans="1:7" ht="15">
      <c r="A124" s="4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ht="15">
      <c r="A125" s="4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aca="true" t="shared" si="33" ref="G125:G132">D125-E125</f>
        <v>0</v>
      </c>
    </row>
    <row r="126" spans="1:7" ht="15">
      <c r="A126" s="4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33"/>
        <v>0</v>
      </c>
    </row>
    <row r="127" spans="1:7" ht="15">
      <c r="A127" s="4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33"/>
        <v>0</v>
      </c>
    </row>
    <row r="128" spans="1:7" ht="15">
      <c r="A128" s="4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33"/>
        <v>0</v>
      </c>
    </row>
    <row r="129" spans="1:7" ht="15">
      <c r="A129" s="4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33"/>
        <v>0</v>
      </c>
    </row>
    <row r="130" spans="1:7" ht="15">
      <c r="A130" s="4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33"/>
        <v>0</v>
      </c>
    </row>
    <row r="131" spans="1:7" ht="15">
      <c r="A131" s="4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33"/>
        <v>0</v>
      </c>
    </row>
    <row r="132" spans="1:7" ht="15">
      <c r="A132" s="4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33"/>
        <v>0</v>
      </c>
    </row>
    <row r="133" spans="1:7" ht="15">
      <c r="A133" s="3" t="s">
        <v>61</v>
      </c>
      <c r="B133" s="14">
        <f>SUM(B134:B136)</f>
        <v>0</v>
      </c>
      <c r="C133" s="14">
        <f aca="true" t="shared" si="34" ref="C133:G133">SUM(C134:C136)</f>
        <v>0</v>
      </c>
      <c r="D133" s="14">
        <v>0</v>
      </c>
      <c r="E133" s="14">
        <f t="shared" si="34"/>
        <v>0</v>
      </c>
      <c r="F133" s="14">
        <f t="shared" si="34"/>
        <v>0</v>
      </c>
      <c r="G133" s="14">
        <f t="shared" si="34"/>
        <v>0</v>
      </c>
    </row>
    <row r="134" spans="1:7" ht="15">
      <c r="A134" s="4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ht="15">
      <c r="A135" s="4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aca="true" t="shared" si="35" ref="G135:G136">D135-E135</f>
        <v>0</v>
      </c>
    </row>
    <row r="136" spans="1:7" ht="15">
      <c r="A136" s="4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5"/>
        <v>0</v>
      </c>
    </row>
    <row r="137" spans="1:7" ht="15">
      <c r="A137" s="3" t="s">
        <v>65</v>
      </c>
      <c r="B137" s="14">
        <f>SUM(B138:B142,B144:B145)</f>
        <v>0</v>
      </c>
      <c r="C137" s="14">
        <f aca="true" t="shared" si="36" ref="C137:G137">SUM(C138:C142,C144:C145)</f>
        <v>0</v>
      </c>
      <c r="D137" s="14">
        <f t="shared" si="36"/>
        <v>0</v>
      </c>
      <c r="E137" s="14">
        <f t="shared" si="36"/>
        <v>0</v>
      </c>
      <c r="F137" s="14">
        <f t="shared" si="36"/>
        <v>0</v>
      </c>
      <c r="G137" s="14">
        <f t="shared" si="36"/>
        <v>0</v>
      </c>
    </row>
    <row r="138" spans="1:7" ht="15">
      <c r="A138" s="4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ht="15">
      <c r="A139" s="4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aca="true" t="shared" si="37" ref="G139:G145">D139-E139</f>
        <v>0</v>
      </c>
    </row>
    <row r="140" spans="1:7" ht="15">
      <c r="A140" s="4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7"/>
        <v>0</v>
      </c>
    </row>
    <row r="141" spans="1:7" ht="15">
      <c r="A141" s="4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7"/>
        <v>0</v>
      </c>
    </row>
    <row r="142" spans="1:7" ht="15">
      <c r="A142" s="4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7"/>
        <v>0</v>
      </c>
    </row>
    <row r="143" spans="1:7" ht="15">
      <c r="A143" s="4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7"/>
        <v>0</v>
      </c>
    </row>
    <row r="144" spans="1:7" ht="15">
      <c r="A144" s="4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7"/>
        <v>0</v>
      </c>
    </row>
    <row r="145" spans="1:7" ht="15">
      <c r="A145" s="4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7"/>
        <v>0</v>
      </c>
    </row>
    <row r="146" spans="1:7" ht="15">
      <c r="A146" s="3" t="s">
        <v>74</v>
      </c>
      <c r="B146" s="14">
        <f>SUM(B147:B149)</f>
        <v>0</v>
      </c>
      <c r="C146" s="14">
        <f aca="true" t="shared" si="38" ref="C146:G146">SUM(C147:C149)</f>
        <v>0</v>
      </c>
      <c r="D146" s="14">
        <v>0</v>
      </c>
      <c r="E146" s="14">
        <f t="shared" si="38"/>
        <v>0</v>
      </c>
      <c r="F146" s="14">
        <f t="shared" si="38"/>
        <v>0</v>
      </c>
      <c r="G146" s="14">
        <f t="shared" si="38"/>
        <v>0</v>
      </c>
    </row>
    <row r="147" spans="1:7" ht="15">
      <c r="A147" s="4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ht="15">
      <c r="A148" s="4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aca="true" t="shared" si="39" ref="G148:G149">D148-E148</f>
        <v>0</v>
      </c>
    </row>
    <row r="149" spans="1:7" ht="15">
      <c r="A149" s="4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39"/>
        <v>0</v>
      </c>
    </row>
    <row r="150" spans="1:7" ht="15">
      <c r="A150" s="3" t="s">
        <v>78</v>
      </c>
      <c r="B150" s="14">
        <f>SUM(B151:B157)</f>
        <v>0</v>
      </c>
      <c r="C150" s="14">
        <f aca="true" t="shared" si="40" ref="C150:G150">SUM(C151:C157)</f>
        <v>0</v>
      </c>
      <c r="D150" s="14">
        <f t="shared" si="40"/>
        <v>0</v>
      </c>
      <c r="E150" s="14">
        <f t="shared" si="40"/>
        <v>0</v>
      </c>
      <c r="F150" s="14">
        <f t="shared" si="40"/>
        <v>0</v>
      </c>
      <c r="G150" s="14">
        <f t="shared" si="40"/>
        <v>0</v>
      </c>
    </row>
    <row r="151" spans="1:7" ht="15">
      <c r="A151" s="4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ht="15">
      <c r="A152" s="4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aca="true" t="shared" si="41" ref="G152:G157">D152-E152</f>
        <v>0</v>
      </c>
    </row>
    <row r="153" spans="1:7" ht="15">
      <c r="A153" s="4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41"/>
        <v>0</v>
      </c>
    </row>
    <row r="154" spans="1:7" ht="15">
      <c r="A154" s="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41"/>
        <v>0</v>
      </c>
    </row>
    <row r="155" spans="1:7" ht="15">
      <c r="A155" s="4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41"/>
        <v>0</v>
      </c>
    </row>
    <row r="156" spans="1:7" ht="15">
      <c r="A156" s="4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41"/>
        <v>0</v>
      </c>
    </row>
    <row r="157" spans="1:7" ht="15">
      <c r="A157" s="4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41"/>
        <v>0</v>
      </c>
    </row>
    <row r="158" spans="1:7" ht="15">
      <c r="A158" s="8"/>
      <c r="B158" s="15"/>
      <c r="C158" s="15"/>
      <c r="D158" s="15"/>
      <c r="E158" s="15"/>
      <c r="F158" s="15"/>
      <c r="G158" s="15"/>
    </row>
    <row r="159" spans="1:7" ht="15">
      <c r="A159" s="9" t="s">
        <v>87</v>
      </c>
      <c r="B159" s="13">
        <f>B9+B84</f>
        <v>47624232.550000004</v>
      </c>
      <c r="C159" s="13">
        <f aca="true" t="shared" si="42" ref="C159:G159">C9+C84</f>
        <v>0</v>
      </c>
      <c r="D159" s="13">
        <f t="shared" si="42"/>
        <v>47624232.55000001</v>
      </c>
      <c r="E159" s="13">
        <f t="shared" si="42"/>
        <v>20299530.519999996</v>
      </c>
      <c r="F159" s="13">
        <f t="shared" si="42"/>
        <v>19634823.24</v>
      </c>
      <c r="G159" s="13">
        <f t="shared" si="42"/>
        <v>27324702.030000005</v>
      </c>
    </row>
    <row r="160" spans="1:7" ht="15">
      <c r="A160" s="10"/>
      <c r="B160" s="11"/>
      <c r="C160" s="11"/>
      <c r="D160" s="11"/>
      <c r="E160" s="11"/>
      <c r="F160" s="11"/>
      <c r="G160" s="11"/>
    </row>
    <row r="161" ht="15" hidden="1">
      <c r="A161" s="1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2018-05-14T16:56:57Z</dcterms:created>
  <dcterms:modified xsi:type="dcterms:W3CDTF">2020-09-01T17:00:13Z</dcterms:modified>
  <cp:category/>
  <cp:version/>
  <cp:contentType/>
  <cp:contentStatus/>
</cp:coreProperties>
</file>