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<sst xmlns="http://schemas.openxmlformats.org/spreadsheetml/2006/main" count="209" uniqueCount="87">
  <si>
    <t>Comité de Planeación para el Desarrollo del Estado de Guerrero</t>
  </si>
  <si>
    <t>Reporte de Avances Físicos - Financieros</t>
  </si>
  <si>
    <t>Periodo Fiscal 2015</t>
  </si>
  <si>
    <t>Periodo de Ejecucion:  del 01 de Enero al 29 de Febrero del 2016.</t>
  </si>
  <si>
    <t>Dependencia: Secretaría de desarrollo urbano y obras públicas - Promotora turística de guerrero</t>
  </si>
  <si>
    <t>Autorizado</t>
  </si>
  <si>
    <t>Ejercido</t>
  </si>
  <si>
    <t>Id Proyecto / Id Obra</t>
  </si>
  <si>
    <t>Obra y/o Acción Institucional</t>
  </si>
  <si>
    <t>Prog. Presupuesto</t>
  </si>
  <si>
    <t>Sector</t>
  </si>
  <si>
    <t>Tipo de Obra</t>
  </si>
  <si>
    <t>Municipio / Localidad</t>
  </si>
  <si>
    <t>Etapa (Nueva, Proc., Term.)</t>
  </si>
  <si>
    <t>Fecha Inicio</t>
  </si>
  <si>
    <t>Fecha Terminación</t>
  </si>
  <si>
    <t>Federal</t>
  </si>
  <si>
    <t>Estatal</t>
  </si>
  <si>
    <t>Municipal</t>
  </si>
  <si>
    <t>Otros</t>
  </si>
  <si>
    <t>Total</t>
  </si>
  <si>
    <t>Mod. Inv. y Tipo Ejec.</t>
  </si>
  <si>
    <t>Cantidad</t>
  </si>
  <si>
    <t>U. Medidad</t>
  </si>
  <si>
    <t>Beneficiarios</t>
  </si>
  <si>
    <t>Av. Físico</t>
  </si>
  <si>
    <t>Av. Financiero</t>
  </si>
  <si>
    <t>Observaciones</t>
  </si>
  <si>
    <t>16-520405-IA-0001 / 1</t>
  </si>
  <si>
    <t>Muebles de oficina y estanteria</t>
  </si>
  <si>
    <t>Inversion Administrativa</t>
  </si>
  <si>
    <t>Administración</t>
  </si>
  <si>
    <t>Sustitución</t>
  </si>
  <si>
    <t>ACAPULCO DE JUAREZ / ACAPULCO DE JUAREZ</t>
  </si>
  <si>
    <t>en Proceso</t>
  </si>
  <si>
    <t>2016-01-01</t>
  </si>
  <si>
    <t>2016-12-31</t>
  </si>
  <si>
    <t xml:space="preserve"> / Administración Directa</t>
  </si>
  <si>
    <t>ACCIÓN</t>
  </si>
  <si>
    <t xml:space="preserve"> </t>
  </si>
  <si>
    <t>16-520405-IA-0002 / 1</t>
  </si>
  <si>
    <t>Equipo de computo y tecnologia de la informacion</t>
  </si>
  <si>
    <t>16-520405-IA-0003 / 1</t>
  </si>
  <si>
    <t>Equipo y aparatos audiovisuales</t>
  </si>
  <si>
    <t>16-520405-IA-0004 / 1</t>
  </si>
  <si>
    <t>Camaras fotograficas y de video</t>
  </si>
  <si>
    <t>16-520405-II-0002 / 1</t>
  </si>
  <si>
    <t>Adquisicion de equipo de transporte</t>
  </si>
  <si>
    <t>16-520405-II-0003 / 1</t>
  </si>
  <si>
    <t>Maquinaria, otrosm equipos y herramientas</t>
  </si>
  <si>
    <t>16-520405-II-0001 / 1</t>
  </si>
  <si>
    <t>Terrenos rusticos en monte alto, municipiode san marcos, gro. - C. manuel reyes torres</t>
  </si>
  <si>
    <t>Proyectos de Infraestructura</t>
  </si>
  <si>
    <t>Turismo</t>
  </si>
  <si>
    <t>Estudio y/o Proyecto</t>
  </si>
  <si>
    <t>SAN MARCOS / LLANO DE LA PUERTA</t>
  </si>
  <si>
    <t>Nueva</t>
  </si>
  <si>
    <t xml:space="preserve"> / Por Contrato</t>
  </si>
  <si>
    <t>PROYECTO</t>
  </si>
  <si>
    <t>16-520405-II-0001 / 2</t>
  </si>
  <si>
    <t>Terrenos rusticos en monte alto, municipiode san marcos, gro. - Rogelio pano garcia</t>
  </si>
  <si>
    <t>SAN MARCOS / MONTE ALTO</t>
  </si>
  <si>
    <t>16-520405-II-0001 / 3</t>
  </si>
  <si>
    <t>Terrenos rusticos en monte alto, municipiode san marcos, gro. - Francisco chavez carmona</t>
  </si>
  <si>
    <t>16-520405-II-0001 / 4</t>
  </si>
  <si>
    <t>Terrenos rusticos en monte alto, municipiode san marcos, gro. - Ranulfo bustos morales</t>
  </si>
  <si>
    <t>16-520405-II-0004 / 1</t>
  </si>
  <si>
    <t>Mantenimiento y rehabilitacion a la infraestructura en vialidades - Bacheo a base de mezcla asfaltica en caliente en vialidades del acapulco diamante</t>
  </si>
  <si>
    <t>Mantenimiento</t>
  </si>
  <si>
    <t>KILÓMETRO LINEAL</t>
  </si>
  <si>
    <t>16-520405-II-0004 / 2</t>
  </si>
  <si>
    <t>Mantenimiento y rehabilitacion a la infraestructura en vialidades - Desazolve de colectores pluviales localizados en las vialidades de la zona del acapulco diamante, in</t>
  </si>
  <si>
    <t>16-520405-II-0004 / 3</t>
  </si>
  <si>
    <t>Mantenimiento de alumbrado publico en el blvd. de las naciones, blvd. barra vieja av. costera de las</t>
  </si>
  <si>
    <t>16-520405-II-0004 / 4</t>
  </si>
  <si>
    <t>Mantenimiento y rehabilitacion a la infraestructura en vialidades - Suministro y colocacion de alumbrado publico en la vialidad boulevard barra vieja, tramo que compren</t>
  </si>
  <si>
    <t>Instalación</t>
  </si>
  <si>
    <t>16-520405-II-0004 / 5</t>
  </si>
  <si>
    <t>Mantenimiento y rehabilitacion a la infraestructura en vialidades - Reparacion de losas de concreto hidraulicoen avenida revolcadero, incluye: demolicion y reposicion d</t>
  </si>
  <si>
    <t>Construcción</t>
  </si>
  <si>
    <t>METRO CUADRADO</t>
  </si>
  <si>
    <t>APROBÓ:</t>
  </si>
  <si>
    <t>REVISÓ:</t>
  </si>
  <si>
    <t>LIC. JOSÉ DE JESÚS VILLALBA BORBOLLA.</t>
  </si>
  <si>
    <t>MTRO. NADIM SAAB CABRERA</t>
  </si>
  <si>
    <t>SUBDIRECTOR GENERAL.</t>
  </si>
  <si>
    <t>DIRECTOR DE FINANZAS Y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</si>
</sst>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&quot;"/>
    <numFmt numFmtId="165" formatCode="[$$-80A]#,##0.00;[Red]&quot;-&quot;[$$-80A]#,##0.00"/>
  </numFmts>
  <fonts count="51">
    <font>
      <sz val="8.5"/>
      <color rgb="FF003366"/>
      <name val="Arial Cyr2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56"/>
      <name val="Arial Cyr2"/>
      <family val="0"/>
    </font>
    <font>
      <b/>
      <i/>
      <sz val="16"/>
      <color indexed="56"/>
      <name val="Arial Cyr"/>
      <family val="0"/>
    </font>
    <font>
      <b/>
      <i/>
      <u val="single"/>
      <sz val="8.5"/>
      <color indexed="56"/>
      <name val="Arial Cyr2"/>
      <family val="0"/>
    </font>
    <font>
      <b/>
      <i/>
      <u val="single"/>
      <sz val="8.5"/>
      <color indexed="56"/>
      <name val="Arial Cyr"/>
      <family val="0"/>
    </font>
    <font>
      <b/>
      <sz val="12"/>
      <color indexed="56"/>
      <name val="Arial Cyr"/>
      <family val="0"/>
    </font>
    <font>
      <b/>
      <sz val="10"/>
      <color indexed="56"/>
      <name val="Arial Cyr1"/>
      <family val="0"/>
    </font>
    <font>
      <b/>
      <sz val="9"/>
      <color indexed="56"/>
      <name val="Arial Cyr"/>
      <family val="0"/>
    </font>
    <font>
      <b/>
      <sz val="8.5"/>
      <color indexed="56"/>
      <name val="Arial Cyr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3366"/>
      <name val="Arial Cyr2"/>
      <family val="0"/>
    </font>
    <font>
      <b/>
      <i/>
      <sz val="16"/>
      <color rgb="FF003366"/>
      <name val="Arial Cy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8.5"/>
      <color rgb="FF003366"/>
      <name val="Arial Cyr2"/>
      <family val="0"/>
    </font>
    <font>
      <b/>
      <i/>
      <u val="single"/>
      <sz val="8.5"/>
      <color rgb="FF003366"/>
      <name val="Arial Cyr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3366"/>
      <name val="Arial Cyr"/>
      <family val="0"/>
    </font>
    <font>
      <b/>
      <sz val="10"/>
      <color rgb="FF003366"/>
      <name val="Arial Cyr1"/>
      <family val="0"/>
    </font>
    <font>
      <b/>
      <sz val="9"/>
      <color rgb="FF003366"/>
      <name val="Arial Cyr"/>
      <family val="0"/>
    </font>
    <font>
      <b/>
      <sz val="8.5"/>
      <color rgb="FF003366"/>
      <name val="Arial Cyr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>
      <alignment horizontal="center"/>
      <protection/>
    </xf>
    <xf numFmtId="0" fontId="36" fillId="0" borderId="0">
      <alignment horizontal="center"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7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165" fontId="39" fillId="0" borderId="0">
      <alignment/>
      <protection/>
    </xf>
    <xf numFmtId="165" fontId="40" fillId="0" borderId="0">
      <alignment/>
      <protection/>
    </xf>
    <xf numFmtId="165" fontId="39" fillId="0" borderId="0">
      <alignment/>
      <protection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7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 horizontal="center"/>
      <protection/>
    </xf>
    <xf numFmtId="0" fontId="49" fillId="33" borderId="0" xfId="0" applyFont="1" applyFill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/>
      <protection/>
    </xf>
    <xf numFmtId="0" fontId="49" fillId="34" borderId="0" xfId="0" applyFont="1" applyFill="1" applyAlignment="1" applyProtection="1">
      <alignment horizontal="right" vertical="center" wrapText="1" shrinkToFit="1"/>
      <protection/>
    </xf>
    <xf numFmtId="164" fontId="49" fillId="34" borderId="0" xfId="0" applyNumberFormat="1" applyFont="1" applyFill="1" applyAlignment="1" applyProtection="1">
      <alignment horizontal="right" vertical="center" wrapText="1" shrinkToFit="1"/>
      <protection/>
    </xf>
    <xf numFmtId="164" fontId="0" fillId="0" borderId="0" xfId="0" applyNumberFormat="1" applyFill="1" applyAlignment="1" applyProtection="1">
      <alignment vertical="top" wrapText="1" shrinkToFit="1"/>
      <protection/>
    </xf>
    <xf numFmtId="0" fontId="50" fillId="0" borderId="0" xfId="0" applyFont="1" applyFill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 wrapText="1" shrinkToFit="1"/>
      <protection/>
    </xf>
    <xf numFmtId="0" fontId="49" fillId="34" borderId="0" xfId="0" applyFont="1" applyFill="1" applyBorder="1" applyAlignment="1" applyProtection="1">
      <alignment horizontal="center" vertical="center" wrapText="1" shrinkToFi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 (user)" xfId="47"/>
    <cellStyle name="Heading (user) (user)" xfId="48"/>
    <cellStyle name="Heading1" xfId="49"/>
    <cellStyle name="Heading1 (user)" xfId="50"/>
    <cellStyle name="Heading1 (user) (user)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Result" xfId="60"/>
    <cellStyle name="Result (user)" xfId="61"/>
    <cellStyle name="Result (user) (user)" xfId="62"/>
    <cellStyle name="Result2" xfId="63"/>
    <cellStyle name="Result2 (user)" xfId="64"/>
    <cellStyle name="Result2 (user) (user)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selection activeCell="A1" sqref="A1:Z1"/>
    </sheetView>
  </sheetViews>
  <sheetFormatPr defaultColWidth="11.421875" defaultRowHeight="12"/>
  <cols>
    <col min="1" max="1" width="20.8515625" style="4" customWidth="1"/>
    <col min="2" max="2" width="47.00390625" style="4" customWidth="1"/>
    <col min="3" max="5" width="20.8515625" style="4" customWidth="1"/>
    <col min="6" max="6" width="31.28125" style="4" customWidth="1"/>
    <col min="7" max="7" width="10.421875" style="4" customWidth="1"/>
    <col min="8" max="9" width="20.8515625" style="4" customWidth="1"/>
    <col min="10" max="19" width="15.7109375" style="4" customWidth="1"/>
    <col min="20" max="20" width="17.8515625" style="4" customWidth="1"/>
    <col min="21" max="22" width="12.421875" style="4" customWidth="1"/>
    <col min="23" max="23" width="15.7109375" style="4" customWidth="1"/>
    <col min="24" max="25" width="12.421875" style="4" customWidth="1"/>
    <col min="26" max="26" width="31.28125" style="4" customWidth="1"/>
  </cols>
  <sheetData>
    <row r="1" spans="1:26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9" t="s">
        <v>4</v>
      </c>
      <c r="C5" s="9"/>
      <c r="D5" s="9"/>
      <c r="E5" s="9"/>
      <c r="F5" s="9"/>
      <c r="G5" s="1"/>
      <c r="H5" s="1"/>
      <c r="I5" s="1"/>
      <c r="J5" s="10" t="s">
        <v>5</v>
      </c>
      <c r="K5" s="10"/>
      <c r="L5" s="10"/>
      <c r="M5" s="10"/>
      <c r="N5" s="10"/>
      <c r="O5" s="10" t="s">
        <v>6</v>
      </c>
      <c r="P5" s="10"/>
      <c r="Q5" s="10"/>
      <c r="R5" s="10"/>
      <c r="S5" s="10"/>
      <c r="T5" s="1"/>
      <c r="U5" s="1"/>
      <c r="V5" s="1"/>
      <c r="W5" s="1"/>
      <c r="X5" s="1"/>
      <c r="Y5" s="1"/>
      <c r="Z5" s="1"/>
    </row>
    <row r="6" spans="1:26" ht="48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22</v>
      </c>
      <c r="V6" s="3" t="s">
        <v>23</v>
      </c>
      <c r="W6" s="3" t="s">
        <v>24</v>
      </c>
      <c r="X6" s="3" t="s">
        <v>25</v>
      </c>
      <c r="Y6" s="3" t="s">
        <v>26</v>
      </c>
      <c r="Z6" s="3" t="s">
        <v>27</v>
      </c>
    </row>
    <row r="7" ht="11.25"/>
    <row r="8" spans="1:26" ht="12">
      <c r="A8" s="11" t="s">
        <v>20</v>
      </c>
      <c r="B8" s="11"/>
      <c r="C8" s="11"/>
      <c r="D8" s="11"/>
      <c r="E8" s="11"/>
      <c r="F8" s="11"/>
      <c r="G8" s="11"/>
      <c r="H8" s="11"/>
      <c r="I8" s="5"/>
      <c r="J8" s="6">
        <f aca="true" t="shared" si="0" ref="J8:S8">SUM(J9:J24)</f>
        <v>0</v>
      </c>
      <c r="K8" s="6">
        <f t="shared" si="0"/>
        <v>0</v>
      </c>
      <c r="L8" s="6">
        <f t="shared" si="0"/>
        <v>0</v>
      </c>
      <c r="M8" s="6">
        <f t="shared" si="0"/>
        <v>31644803</v>
      </c>
      <c r="N8" s="6">
        <f t="shared" si="0"/>
        <v>31644803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63066</v>
      </c>
      <c r="S8" s="6">
        <f t="shared" si="0"/>
        <v>63066</v>
      </c>
      <c r="T8" s="5"/>
      <c r="U8" s="5"/>
      <c r="V8" s="5"/>
      <c r="W8" s="5"/>
      <c r="X8" s="5"/>
      <c r="Y8" s="5"/>
      <c r="Z8" s="5"/>
    </row>
    <row r="9" spans="1:26" ht="22.5">
      <c r="A9" s="7" t="s">
        <v>28</v>
      </c>
      <c r="B9" s="7" t="s">
        <v>29</v>
      </c>
      <c r="C9" s="7" t="s">
        <v>30</v>
      </c>
      <c r="D9" s="7" t="s">
        <v>31</v>
      </c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>
        <v>0</v>
      </c>
      <c r="K9" s="7">
        <v>0</v>
      </c>
      <c r="L9" s="7">
        <v>0</v>
      </c>
      <c r="M9" s="7">
        <v>159149</v>
      </c>
      <c r="N9" s="7">
        <f aca="true" t="shared" si="1" ref="N9:N23">SUM(J9:M9)</f>
        <v>159149</v>
      </c>
      <c r="O9" s="7">
        <v>0</v>
      </c>
      <c r="P9" s="7">
        <v>0</v>
      </c>
      <c r="Q9" s="7">
        <v>0</v>
      </c>
      <c r="R9" s="7">
        <v>2789</v>
      </c>
      <c r="S9" s="7">
        <f aca="true" t="shared" si="2" ref="S9:S23">SUM(O9:R9)</f>
        <v>2789</v>
      </c>
      <c r="T9" s="7" t="s">
        <v>37</v>
      </c>
      <c r="U9" s="7">
        <v>1</v>
      </c>
      <c r="V9" s="7" t="s">
        <v>38</v>
      </c>
      <c r="W9" s="7">
        <v>45</v>
      </c>
      <c r="X9" s="7">
        <v>2</v>
      </c>
      <c r="Y9" s="7">
        <f aca="true" t="shared" si="3" ref="Y9:Y23">(S9/N9)*100</f>
        <v>1.752445821211569</v>
      </c>
      <c r="Z9" s="7" t="s">
        <v>39</v>
      </c>
    </row>
    <row r="10" spans="1:26" ht="22.5">
      <c r="A10" s="7" t="s">
        <v>40</v>
      </c>
      <c r="B10" s="7" t="s">
        <v>41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35</v>
      </c>
      <c r="I10" s="7" t="s">
        <v>36</v>
      </c>
      <c r="J10" s="7">
        <v>0</v>
      </c>
      <c r="K10" s="7">
        <v>0</v>
      </c>
      <c r="L10" s="7">
        <v>0</v>
      </c>
      <c r="M10" s="7">
        <v>927257</v>
      </c>
      <c r="N10" s="7">
        <f t="shared" si="1"/>
        <v>927257</v>
      </c>
      <c r="O10" s="7">
        <v>0</v>
      </c>
      <c r="P10" s="7">
        <v>0</v>
      </c>
      <c r="Q10" s="7">
        <v>0</v>
      </c>
      <c r="R10" s="7">
        <f>2199+849</f>
        <v>3048</v>
      </c>
      <c r="S10" s="7">
        <f t="shared" si="2"/>
        <v>3048</v>
      </c>
      <c r="T10" s="7" t="s">
        <v>37</v>
      </c>
      <c r="U10" s="7">
        <v>1</v>
      </c>
      <c r="V10" s="7" t="s">
        <v>38</v>
      </c>
      <c r="W10" s="7">
        <v>45</v>
      </c>
      <c r="X10" s="7">
        <v>0</v>
      </c>
      <c r="Y10" s="7">
        <f t="shared" si="3"/>
        <v>0.32871145755707426</v>
      </c>
      <c r="Z10" s="7" t="s">
        <v>39</v>
      </c>
    </row>
    <row r="11" spans="1:26" ht="22.5">
      <c r="A11" s="7" t="s">
        <v>42</v>
      </c>
      <c r="B11" s="7" t="s">
        <v>43</v>
      </c>
      <c r="C11" s="7" t="s">
        <v>30</v>
      </c>
      <c r="D11" s="7" t="s">
        <v>31</v>
      </c>
      <c r="E11" s="7" t="s">
        <v>32</v>
      </c>
      <c r="F11" s="7" t="s">
        <v>33</v>
      </c>
      <c r="G11" s="7" t="s">
        <v>34</v>
      </c>
      <c r="H11" s="7" t="s">
        <v>35</v>
      </c>
      <c r="I11" s="7" t="s">
        <v>36</v>
      </c>
      <c r="J11" s="7">
        <v>0</v>
      </c>
      <c r="K11" s="7">
        <v>0</v>
      </c>
      <c r="L11" s="7">
        <v>0</v>
      </c>
      <c r="M11" s="7">
        <v>69101</v>
      </c>
      <c r="N11" s="7">
        <f t="shared" si="1"/>
        <v>69101</v>
      </c>
      <c r="O11" s="7">
        <v>0</v>
      </c>
      <c r="P11" s="7">
        <v>0</v>
      </c>
      <c r="Q11" s="7">
        <v>0</v>
      </c>
      <c r="R11" s="7">
        <v>0</v>
      </c>
      <c r="S11" s="7">
        <f t="shared" si="2"/>
        <v>0</v>
      </c>
      <c r="T11" s="7" t="s">
        <v>37</v>
      </c>
      <c r="U11" s="7">
        <v>1</v>
      </c>
      <c r="V11" s="7" t="s">
        <v>38</v>
      </c>
      <c r="W11" s="7">
        <v>45</v>
      </c>
      <c r="X11" s="7">
        <v>0</v>
      </c>
      <c r="Y11" s="7">
        <f t="shared" si="3"/>
        <v>0</v>
      </c>
      <c r="Z11" s="7"/>
    </row>
    <row r="12" spans="1:26" ht="22.5">
      <c r="A12" s="7" t="s">
        <v>44</v>
      </c>
      <c r="B12" s="7" t="s">
        <v>45</v>
      </c>
      <c r="C12" s="7" t="s">
        <v>30</v>
      </c>
      <c r="D12" s="7" t="s">
        <v>31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>
        <v>0</v>
      </c>
      <c r="K12" s="7">
        <v>0</v>
      </c>
      <c r="L12" s="7">
        <v>0</v>
      </c>
      <c r="M12" s="7">
        <v>30404</v>
      </c>
      <c r="N12" s="7">
        <f t="shared" si="1"/>
        <v>30404</v>
      </c>
      <c r="O12" s="7">
        <v>0</v>
      </c>
      <c r="P12" s="7">
        <v>0</v>
      </c>
      <c r="Q12" s="7">
        <v>0</v>
      </c>
      <c r="R12" s="7">
        <v>0</v>
      </c>
      <c r="S12" s="7">
        <f t="shared" si="2"/>
        <v>0</v>
      </c>
      <c r="T12" s="7" t="s">
        <v>37</v>
      </c>
      <c r="U12" s="7">
        <v>1</v>
      </c>
      <c r="V12" s="7" t="s">
        <v>38</v>
      </c>
      <c r="W12" s="7">
        <v>45</v>
      </c>
      <c r="X12" s="7">
        <v>0</v>
      </c>
      <c r="Y12" s="7">
        <f t="shared" si="3"/>
        <v>0</v>
      </c>
      <c r="Z12" s="7"/>
    </row>
    <row r="13" spans="1:26" ht="22.5">
      <c r="A13" s="7" t="s">
        <v>46</v>
      </c>
      <c r="B13" s="7" t="s">
        <v>47</v>
      </c>
      <c r="C13" s="7" t="s">
        <v>30</v>
      </c>
      <c r="D13" s="7" t="s">
        <v>31</v>
      </c>
      <c r="E13" s="7" t="s">
        <v>32</v>
      </c>
      <c r="F13" s="7" t="s">
        <v>33</v>
      </c>
      <c r="G13" s="7" t="s">
        <v>34</v>
      </c>
      <c r="H13" s="7" t="s">
        <v>35</v>
      </c>
      <c r="I13" s="7" t="s">
        <v>36</v>
      </c>
      <c r="J13" s="7">
        <v>0</v>
      </c>
      <c r="K13" s="7">
        <v>0</v>
      </c>
      <c r="L13" s="7">
        <v>0</v>
      </c>
      <c r="M13" s="7">
        <v>2178463</v>
      </c>
      <c r="N13" s="7">
        <f t="shared" si="1"/>
        <v>2178463</v>
      </c>
      <c r="O13" s="7">
        <v>0</v>
      </c>
      <c r="P13" s="7">
        <v>0</v>
      </c>
      <c r="Q13" s="7">
        <v>0</v>
      </c>
      <c r="R13" s="7">
        <v>0</v>
      </c>
      <c r="S13" s="7">
        <f t="shared" si="2"/>
        <v>0</v>
      </c>
      <c r="T13" s="7" t="s">
        <v>37</v>
      </c>
      <c r="U13" s="7">
        <v>1</v>
      </c>
      <c r="V13" s="7" t="s">
        <v>38</v>
      </c>
      <c r="W13" s="7">
        <v>45</v>
      </c>
      <c r="X13" s="7">
        <v>0</v>
      </c>
      <c r="Y13" s="7">
        <f t="shared" si="3"/>
        <v>0</v>
      </c>
      <c r="Z13" s="7"/>
    </row>
    <row r="14" spans="1:26" ht="22.5">
      <c r="A14" s="7" t="s">
        <v>48</v>
      </c>
      <c r="B14" s="7" t="s">
        <v>49</v>
      </c>
      <c r="C14" s="7" t="s">
        <v>30</v>
      </c>
      <c r="D14" s="7" t="s">
        <v>31</v>
      </c>
      <c r="E14" s="7" t="s">
        <v>32</v>
      </c>
      <c r="F14" s="7" t="s">
        <v>33</v>
      </c>
      <c r="G14" s="7" t="s">
        <v>34</v>
      </c>
      <c r="H14" s="7" t="s">
        <v>35</v>
      </c>
      <c r="I14" s="7" t="s">
        <v>36</v>
      </c>
      <c r="J14" s="7">
        <v>0</v>
      </c>
      <c r="K14" s="7">
        <v>0</v>
      </c>
      <c r="L14" s="7">
        <v>0</v>
      </c>
      <c r="M14" s="7">
        <v>29095</v>
      </c>
      <c r="N14" s="7">
        <f t="shared" si="1"/>
        <v>29095</v>
      </c>
      <c r="O14" s="7">
        <v>0</v>
      </c>
      <c r="P14" s="7">
        <v>0</v>
      </c>
      <c r="Q14" s="7">
        <v>0</v>
      </c>
      <c r="R14" s="7">
        <v>5549</v>
      </c>
      <c r="S14" s="7">
        <f t="shared" si="2"/>
        <v>5549</v>
      </c>
      <c r="T14" s="7" t="s">
        <v>37</v>
      </c>
      <c r="U14" s="7">
        <v>1</v>
      </c>
      <c r="V14" s="7" t="s">
        <v>38</v>
      </c>
      <c r="W14" s="7">
        <v>45</v>
      </c>
      <c r="X14" s="7">
        <v>19.1</v>
      </c>
      <c r="Y14" s="7">
        <f t="shared" si="3"/>
        <v>19.07200549922667</v>
      </c>
      <c r="Z14" s="7" t="s">
        <v>39</v>
      </c>
    </row>
    <row r="15" spans="1:26" ht="22.5">
      <c r="A15" s="7" t="s">
        <v>50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55</v>
      </c>
      <c r="G15" s="7" t="s">
        <v>56</v>
      </c>
      <c r="H15" s="7" t="s">
        <v>35</v>
      </c>
      <c r="I15" s="7" t="s">
        <v>36</v>
      </c>
      <c r="J15" s="7">
        <v>0</v>
      </c>
      <c r="K15" s="7">
        <v>0</v>
      </c>
      <c r="L15" s="7">
        <v>0</v>
      </c>
      <c r="M15" s="7">
        <v>3520280</v>
      </c>
      <c r="N15" s="7">
        <f t="shared" si="1"/>
        <v>3520280</v>
      </c>
      <c r="O15" s="7">
        <v>0</v>
      </c>
      <c r="P15" s="7">
        <v>0</v>
      </c>
      <c r="Q15" s="7">
        <v>0</v>
      </c>
      <c r="R15" s="7">
        <v>0</v>
      </c>
      <c r="S15" s="7">
        <f t="shared" si="2"/>
        <v>0</v>
      </c>
      <c r="T15" s="7" t="s">
        <v>57</v>
      </c>
      <c r="U15" s="7">
        <v>1</v>
      </c>
      <c r="V15" s="7" t="s">
        <v>58</v>
      </c>
      <c r="W15" s="7">
        <v>5</v>
      </c>
      <c r="X15" s="7">
        <v>0</v>
      </c>
      <c r="Y15" s="7">
        <f t="shared" si="3"/>
        <v>0</v>
      </c>
      <c r="Z15" s="7"/>
    </row>
    <row r="16" spans="1:26" ht="22.5">
      <c r="A16" s="7" t="s">
        <v>59</v>
      </c>
      <c r="B16" s="7" t="s">
        <v>60</v>
      </c>
      <c r="C16" s="7" t="s">
        <v>52</v>
      </c>
      <c r="D16" s="7" t="s">
        <v>53</v>
      </c>
      <c r="E16" s="7" t="s">
        <v>54</v>
      </c>
      <c r="F16" s="7" t="s">
        <v>61</v>
      </c>
      <c r="G16" s="7" t="s">
        <v>56</v>
      </c>
      <c r="H16" s="7" t="s">
        <v>35</v>
      </c>
      <c r="I16" s="7" t="s">
        <v>36</v>
      </c>
      <c r="J16" s="7">
        <v>0</v>
      </c>
      <c r="K16" s="7">
        <v>0</v>
      </c>
      <c r="L16" s="7">
        <v>0</v>
      </c>
      <c r="M16" s="7">
        <v>673044</v>
      </c>
      <c r="N16" s="7">
        <f t="shared" si="1"/>
        <v>673044</v>
      </c>
      <c r="O16" s="7">
        <v>0</v>
      </c>
      <c r="P16" s="7">
        <v>0</v>
      </c>
      <c r="Q16" s="7">
        <v>0</v>
      </c>
      <c r="R16" s="7">
        <v>0</v>
      </c>
      <c r="S16" s="7">
        <f t="shared" si="2"/>
        <v>0</v>
      </c>
      <c r="T16" s="7" t="s">
        <v>57</v>
      </c>
      <c r="U16" s="7">
        <v>1</v>
      </c>
      <c r="V16" s="7" t="s">
        <v>58</v>
      </c>
      <c r="W16" s="7">
        <v>5</v>
      </c>
      <c r="X16" s="7">
        <v>0</v>
      </c>
      <c r="Y16" s="7">
        <f t="shared" si="3"/>
        <v>0</v>
      </c>
      <c r="Z16" s="7"/>
    </row>
    <row r="17" spans="1:26" ht="22.5">
      <c r="A17" s="7" t="s">
        <v>62</v>
      </c>
      <c r="B17" s="7" t="s">
        <v>63</v>
      </c>
      <c r="C17" s="7" t="s">
        <v>52</v>
      </c>
      <c r="D17" s="7" t="s">
        <v>53</v>
      </c>
      <c r="E17" s="7" t="s">
        <v>54</v>
      </c>
      <c r="F17" s="7" t="s">
        <v>55</v>
      </c>
      <c r="G17" s="7" t="s">
        <v>56</v>
      </c>
      <c r="H17" s="7" t="s">
        <v>35</v>
      </c>
      <c r="I17" s="7" t="s">
        <v>36</v>
      </c>
      <c r="J17" s="7">
        <v>0</v>
      </c>
      <c r="K17" s="7">
        <v>0</v>
      </c>
      <c r="L17" s="7">
        <v>0</v>
      </c>
      <c r="M17" s="7">
        <v>404691</v>
      </c>
      <c r="N17" s="7">
        <f t="shared" si="1"/>
        <v>404691</v>
      </c>
      <c r="O17" s="7">
        <v>0</v>
      </c>
      <c r="P17" s="7">
        <v>0</v>
      </c>
      <c r="Q17" s="7">
        <v>0</v>
      </c>
      <c r="R17" s="7">
        <v>0</v>
      </c>
      <c r="S17" s="7">
        <f t="shared" si="2"/>
        <v>0</v>
      </c>
      <c r="T17" s="7" t="s">
        <v>57</v>
      </c>
      <c r="U17" s="7">
        <v>1</v>
      </c>
      <c r="V17" s="7" t="s">
        <v>58</v>
      </c>
      <c r="W17" s="7">
        <v>5</v>
      </c>
      <c r="X17" s="7">
        <v>0</v>
      </c>
      <c r="Y17" s="7">
        <f t="shared" si="3"/>
        <v>0</v>
      </c>
      <c r="Z17" s="7"/>
    </row>
    <row r="18" spans="1:26" ht="22.5">
      <c r="A18" s="7" t="s">
        <v>64</v>
      </c>
      <c r="B18" s="7" t="s">
        <v>65</v>
      </c>
      <c r="C18" s="7" t="s">
        <v>52</v>
      </c>
      <c r="D18" s="7" t="s">
        <v>53</v>
      </c>
      <c r="E18" s="7" t="s">
        <v>54</v>
      </c>
      <c r="F18" s="7" t="s">
        <v>61</v>
      </c>
      <c r="G18" s="7" t="s">
        <v>56</v>
      </c>
      <c r="H18" s="7" t="s">
        <v>35</v>
      </c>
      <c r="I18" s="7" t="s">
        <v>36</v>
      </c>
      <c r="J18" s="7">
        <v>0</v>
      </c>
      <c r="K18" s="7">
        <v>0</v>
      </c>
      <c r="L18" s="7">
        <v>0</v>
      </c>
      <c r="M18" s="7">
        <v>202585</v>
      </c>
      <c r="N18" s="7">
        <f t="shared" si="1"/>
        <v>202585</v>
      </c>
      <c r="O18" s="7">
        <v>0</v>
      </c>
      <c r="P18" s="7">
        <v>0</v>
      </c>
      <c r="Q18" s="7">
        <v>0</v>
      </c>
      <c r="R18" s="7">
        <v>0</v>
      </c>
      <c r="S18" s="7">
        <f t="shared" si="2"/>
        <v>0</v>
      </c>
      <c r="T18" s="7" t="s">
        <v>57</v>
      </c>
      <c r="U18" s="7">
        <v>1</v>
      </c>
      <c r="V18" s="7" t="s">
        <v>58</v>
      </c>
      <c r="W18" s="7">
        <v>5</v>
      </c>
      <c r="X18" s="7">
        <v>0</v>
      </c>
      <c r="Y18" s="7">
        <f t="shared" si="3"/>
        <v>0</v>
      </c>
      <c r="Z18" s="7"/>
    </row>
    <row r="19" spans="1:26" ht="36.75" customHeight="1">
      <c r="A19" s="7" t="s">
        <v>66</v>
      </c>
      <c r="B19" s="7" t="s">
        <v>67</v>
      </c>
      <c r="C19" s="7" t="s">
        <v>52</v>
      </c>
      <c r="D19" s="7" t="s">
        <v>53</v>
      </c>
      <c r="E19" s="7" t="s">
        <v>68</v>
      </c>
      <c r="F19" s="7" t="s">
        <v>33</v>
      </c>
      <c r="G19" s="7" t="s">
        <v>34</v>
      </c>
      <c r="H19" s="7" t="s">
        <v>35</v>
      </c>
      <c r="I19" s="7" t="s">
        <v>36</v>
      </c>
      <c r="J19" s="7">
        <v>0</v>
      </c>
      <c r="K19" s="7">
        <v>0</v>
      </c>
      <c r="L19" s="7">
        <v>0</v>
      </c>
      <c r="M19" s="7">
        <v>1291312</v>
      </c>
      <c r="N19" s="7">
        <f t="shared" si="1"/>
        <v>1291312</v>
      </c>
      <c r="O19" s="7">
        <v>0</v>
      </c>
      <c r="P19" s="7">
        <v>0</v>
      </c>
      <c r="Q19" s="7">
        <v>0</v>
      </c>
      <c r="R19" s="7">
        <v>0</v>
      </c>
      <c r="S19" s="7">
        <f t="shared" si="2"/>
        <v>0</v>
      </c>
      <c r="T19" s="7" t="s">
        <v>37</v>
      </c>
      <c r="U19" s="7">
        <v>15</v>
      </c>
      <c r="V19" s="7" t="s">
        <v>69</v>
      </c>
      <c r="W19" s="7">
        <v>6540</v>
      </c>
      <c r="X19" s="7">
        <v>0</v>
      </c>
      <c r="Y19" s="7">
        <f t="shared" si="3"/>
        <v>0</v>
      </c>
      <c r="Z19" s="7"/>
    </row>
    <row r="20" spans="1:26" ht="46.5" customHeight="1">
      <c r="A20" s="7" t="s">
        <v>70</v>
      </c>
      <c r="B20" s="7" t="s">
        <v>71</v>
      </c>
      <c r="C20" s="7" t="s">
        <v>52</v>
      </c>
      <c r="D20" s="7" t="s">
        <v>53</v>
      </c>
      <c r="E20" s="7" t="s">
        <v>68</v>
      </c>
      <c r="F20" s="7" t="s">
        <v>33</v>
      </c>
      <c r="G20" s="7" t="s">
        <v>56</v>
      </c>
      <c r="H20" s="7" t="s">
        <v>35</v>
      </c>
      <c r="I20" s="7" t="s">
        <v>36</v>
      </c>
      <c r="J20" s="7">
        <v>0</v>
      </c>
      <c r="K20" s="7">
        <v>0</v>
      </c>
      <c r="L20" s="7">
        <v>0</v>
      </c>
      <c r="M20" s="7">
        <v>7293732</v>
      </c>
      <c r="N20" s="7">
        <f t="shared" si="1"/>
        <v>7293732</v>
      </c>
      <c r="O20" s="7">
        <v>0</v>
      </c>
      <c r="P20" s="7">
        <v>0</v>
      </c>
      <c r="Q20" s="7">
        <v>0</v>
      </c>
      <c r="R20" s="7">
        <v>0</v>
      </c>
      <c r="S20" s="7">
        <f t="shared" si="2"/>
        <v>0</v>
      </c>
      <c r="T20" s="7" t="s">
        <v>37</v>
      </c>
      <c r="U20" s="7">
        <v>26</v>
      </c>
      <c r="V20" s="7" t="s">
        <v>69</v>
      </c>
      <c r="W20" s="7">
        <v>6540</v>
      </c>
      <c r="X20" s="7">
        <v>0</v>
      </c>
      <c r="Y20" s="7">
        <f t="shared" si="3"/>
        <v>0</v>
      </c>
      <c r="Z20" s="7"/>
    </row>
    <row r="21" spans="1:26" ht="26.25" customHeight="1">
      <c r="A21" s="7" t="s">
        <v>72</v>
      </c>
      <c r="B21" s="7" t="s">
        <v>73</v>
      </c>
      <c r="C21" s="7" t="s">
        <v>52</v>
      </c>
      <c r="D21" s="7" t="s">
        <v>53</v>
      </c>
      <c r="E21" s="7" t="s">
        <v>68</v>
      </c>
      <c r="F21" s="7" t="s">
        <v>33</v>
      </c>
      <c r="G21" s="7" t="s">
        <v>56</v>
      </c>
      <c r="H21" s="7" t="s">
        <v>35</v>
      </c>
      <c r="I21" s="7" t="s">
        <v>36</v>
      </c>
      <c r="J21" s="7">
        <v>0</v>
      </c>
      <c r="K21" s="7">
        <v>0</v>
      </c>
      <c r="L21" s="7">
        <v>0</v>
      </c>
      <c r="M21" s="7">
        <v>5800000</v>
      </c>
      <c r="N21" s="7">
        <f t="shared" si="1"/>
        <v>5800000</v>
      </c>
      <c r="O21" s="7">
        <v>0</v>
      </c>
      <c r="P21" s="7">
        <v>0</v>
      </c>
      <c r="Q21" s="7">
        <v>0</v>
      </c>
      <c r="R21" s="7">
        <v>0</v>
      </c>
      <c r="S21" s="7">
        <f t="shared" si="2"/>
        <v>0</v>
      </c>
      <c r="T21" s="7" t="s">
        <v>37</v>
      </c>
      <c r="U21" s="7">
        <v>22</v>
      </c>
      <c r="V21" s="7" t="s">
        <v>69</v>
      </c>
      <c r="W21" s="7">
        <v>6540</v>
      </c>
      <c r="X21" s="7">
        <v>0</v>
      </c>
      <c r="Y21" s="7">
        <f t="shared" si="3"/>
        <v>0</v>
      </c>
      <c r="Z21" s="7"/>
    </row>
    <row r="22" spans="1:26" ht="46.5" customHeight="1">
      <c r="A22" s="7" t="s">
        <v>74</v>
      </c>
      <c r="B22" s="7" t="s">
        <v>75</v>
      </c>
      <c r="C22" s="7" t="s">
        <v>52</v>
      </c>
      <c r="D22" s="7" t="s">
        <v>53</v>
      </c>
      <c r="E22" s="7" t="s">
        <v>76</v>
      </c>
      <c r="F22" s="7" t="s">
        <v>33</v>
      </c>
      <c r="G22" s="7" t="s">
        <v>56</v>
      </c>
      <c r="H22" s="7" t="s">
        <v>35</v>
      </c>
      <c r="I22" s="7" t="s">
        <v>36</v>
      </c>
      <c r="J22" s="7">
        <v>0</v>
      </c>
      <c r="K22" s="7">
        <v>0</v>
      </c>
      <c r="L22" s="7">
        <v>0</v>
      </c>
      <c r="M22" s="7">
        <v>8137690</v>
      </c>
      <c r="N22" s="7">
        <f t="shared" si="1"/>
        <v>8137690</v>
      </c>
      <c r="O22" s="7">
        <v>0</v>
      </c>
      <c r="P22" s="7">
        <v>0</v>
      </c>
      <c r="Q22" s="7">
        <v>0</v>
      </c>
      <c r="R22" s="7">
        <v>0</v>
      </c>
      <c r="S22" s="7">
        <f t="shared" si="2"/>
        <v>0</v>
      </c>
      <c r="T22" s="7" t="s">
        <v>37</v>
      </c>
      <c r="U22" s="7">
        <v>2</v>
      </c>
      <c r="V22" s="7" t="s">
        <v>69</v>
      </c>
      <c r="W22" s="7">
        <v>6540</v>
      </c>
      <c r="X22" s="7">
        <v>0</v>
      </c>
      <c r="Y22" s="7">
        <f t="shared" si="3"/>
        <v>0</v>
      </c>
      <c r="Z22" s="7"/>
    </row>
    <row r="23" spans="1:26" ht="45.75" customHeight="1">
      <c r="A23" s="7" t="s">
        <v>77</v>
      </c>
      <c r="B23" s="7" t="s">
        <v>78</v>
      </c>
      <c r="C23" s="7" t="s">
        <v>52</v>
      </c>
      <c r="D23" s="7" t="s">
        <v>53</v>
      </c>
      <c r="E23" s="7" t="s">
        <v>79</v>
      </c>
      <c r="F23" s="7" t="s">
        <v>33</v>
      </c>
      <c r="G23" s="7" t="s">
        <v>56</v>
      </c>
      <c r="H23" s="7" t="s">
        <v>35</v>
      </c>
      <c r="I23" s="7" t="s">
        <v>36</v>
      </c>
      <c r="J23" s="7">
        <v>0</v>
      </c>
      <c r="K23" s="7">
        <v>0</v>
      </c>
      <c r="L23" s="7">
        <v>0</v>
      </c>
      <c r="M23" s="7">
        <v>928000</v>
      </c>
      <c r="N23" s="7">
        <f t="shared" si="1"/>
        <v>928000</v>
      </c>
      <c r="O23" s="7">
        <v>0</v>
      </c>
      <c r="P23" s="7">
        <v>0</v>
      </c>
      <c r="Q23" s="7">
        <v>0</v>
      </c>
      <c r="R23" s="7">
        <f>26243+25437</f>
        <v>51680</v>
      </c>
      <c r="S23" s="7">
        <f t="shared" si="2"/>
        <v>51680</v>
      </c>
      <c r="T23" s="7" t="s">
        <v>37</v>
      </c>
      <c r="U23" s="7">
        <v>300</v>
      </c>
      <c r="V23" s="7" t="s">
        <v>80</v>
      </c>
      <c r="W23" s="7">
        <v>6540</v>
      </c>
      <c r="X23" s="7">
        <v>6</v>
      </c>
      <c r="Y23" s="7">
        <f t="shared" si="3"/>
        <v>5.56896551724138</v>
      </c>
      <c r="Z23" s="7" t="s">
        <v>39</v>
      </c>
    </row>
    <row r="42" spans="3:19" ht="11.25">
      <c r="C42" s="8"/>
      <c r="E42"/>
      <c r="K42" s="8"/>
      <c r="S42" s="8" t="s">
        <v>81</v>
      </c>
    </row>
    <row r="43" spans="3:19" ht="11.25">
      <c r="C43" s="8"/>
      <c r="D43" s="8" t="s">
        <v>82</v>
      </c>
      <c r="E43"/>
      <c r="K43" s="8"/>
      <c r="S43" s="8"/>
    </row>
    <row r="44" spans="3:19" ht="11.25">
      <c r="C44" s="8"/>
      <c r="D44" s="8"/>
      <c r="E44"/>
      <c r="K44" s="8"/>
      <c r="S44" s="8"/>
    </row>
    <row r="45" spans="3:19" ht="11.25">
      <c r="C45" s="8"/>
      <c r="D45" s="8"/>
      <c r="E45"/>
      <c r="K45" s="8"/>
      <c r="S45" s="8" t="s">
        <v>83</v>
      </c>
    </row>
    <row r="46" spans="3:19" ht="11.25">
      <c r="C46" s="8"/>
      <c r="D46" s="8" t="s">
        <v>84</v>
      </c>
      <c r="E46"/>
      <c r="K46" s="8"/>
      <c r="S46" s="8" t="s">
        <v>85</v>
      </c>
    </row>
    <row r="47" ht="11.25">
      <c r="D47" s="8" t="s">
        <v>86</v>
      </c>
    </row>
  </sheetData>
  <sheetProtection/>
  <mergeCells count="7">
    <mergeCell ref="A8:H8"/>
    <mergeCell ref="A1:Z1"/>
    <mergeCell ref="A2:Z2"/>
    <mergeCell ref="A3:Z3"/>
    <mergeCell ref="B5:F5"/>
    <mergeCell ref="J5:N5"/>
    <mergeCell ref="O5:S5"/>
  </mergeCells>
  <printOptions horizontalCentered="1"/>
  <pageMargins left="0.7082677165354331" right="0.3543307086614173" top="0.6893700787401575" bottom="0.7677165354330711" header="0.39370078740157477" footer="0.30000000000000004"/>
  <pageSetup fitToHeight="0" fitToWidth="0" orientation="landscape" pageOrder="overThenDown" paperSize="9"/>
  <headerFooter alignWithMargins="0">
    <oddFooter>&amp;L&amp;"Arial Cyr,Regular"&amp;D&amp;C&amp;"Arial Cyr,Regular"SICI - Sistema de Control de la Inversión&amp;R&amp;"Arial Cyr,Regular"Página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Zuñiga</cp:lastModifiedBy>
  <cp:lastPrinted>2016-04-06T10:34:10Z</cp:lastPrinted>
  <dcterms:created xsi:type="dcterms:W3CDTF">2017-10-03T17:10:40Z</dcterms:created>
  <dcterms:modified xsi:type="dcterms:W3CDTF">2017-10-03T17:10:41Z</dcterms:modified>
  <cp:category/>
  <cp:version/>
  <cp:contentType/>
  <cp:contentStatus/>
  <cp:revision>4</cp:revision>
</cp:coreProperties>
</file>