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Abril 2016" sheetId="4" r:id="rId1"/>
    <sheet name="Mayo 2016" sheetId="5" r:id="rId2"/>
    <sheet name="Junio 2016" sheetId="6" r:id="rId3"/>
  </sheets>
  <definedNames>
    <definedName name="_xlnm.Print_Titles" localSheetId="0">'Abril 2016'!$1:$8</definedName>
    <definedName name="_xlnm.Print_Titles" localSheetId="1">'Mayo 2016'!$1:$8</definedName>
    <definedName name="_xlnm.Print_Titles" localSheetId="2">'Junio 2016'!$1:$8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<sst xmlns="http://schemas.openxmlformats.org/spreadsheetml/2006/main" count="829" uniqueCount="279">
  <si>
    <t>PROMOTORA TURÍSTICA DE GUERRERO PROTUR</t>
  </si>
  <si>
    <t>REPORTE MENSUAL DE BANCOS CORRESPONDIENTE AL MES DE:</t>
  </si>
  <si>
    <t>SCOTIABANK</t>
  </si>
  <si>
    <t>SANTANDER</t>
  </si>
  <si>
    <t>HSBC</t>
  </si>
  <si>
    <t>CTA. CHEQUES M.N. 801313</t>
  </si>
  <si>
    <t>CHEQUES M.N</t>
  </si>
  <si>
    <t>CTA CHEQ  M.N.  4053923025</t>
  </si>
  <si>
    <t>M.N.</t>
  </si>
  <si>
    <t>SALDO INICIAL DEL MES</t>
  </si>
  <si>
    <t>MÁS: DEPÓSITOS</t>
  </si>
  <si>
    <t>FECHA</t>
  </si>
  <si>
    <t>No. DE RECIBO</t>
  </si>
  <si>
    <t>CONCEPTO</t>
  </si>
  <si>
    <t>CONSTANCIA DE USO DE SUELO</t>
  </si>
  <si>
    <t>S</t>
  </si>
  <si>
    <t>SUMA</t>
  </si>
  <si>
    <t>MENOS: CHEQUES EXPEDIDOS</t>
  </si>
  <si>
    <t>BENEFICIARIO</t>
  </si>
  <si>
    <t>AB</t>
  </si>
  <si>
    <t>ABONO INTERESES</t>
  </si>
  <si>
    <t>RET</t>
  </si>
  <si>
    <t>RETENCIÓN I.S.R.</t>
  </si>
  <si>
    <t>C</t>
  </si>
  <si>
    <t>COMISIÓN BANCARIA POR USO BANCA ELECTRÓNICA</t>
  </si>
  <si>
    <t>I</t>
  </si>
  <si>
    <t>I.V.A. POR COMISIÓN</t>
  </si>
  <si>
    <t>COMISIÓN BANCARIA POR SPEI</t>
  </si>
  <si>
    <t>COMISIÓN BANCARIA POR SERVICIOS</t>
  </si>
  <si>
    <t>PATRICIA HERRERA MIJANGOS</t>
  </si>
  <si>
    <t>REEMBOLSO FONDO FIJO</t>
  </si>
  <si>
    <t>TOTAL DE CHEQUES EXPEDIDOS EN EL MES</t>
  </si>
  <si>
    <t>SALDO AL FINAL DEL MES</t>
  </si>
  <si>
    <t>DIRECCIÓN DE FINANZAS Y ADMINISTRACIÓN</t>
  </si>
  <si>
    <t>INTERESES GANADOS</t>
  </si>
  <si>
    <t>TOTAL DE DEPÓSITOS EN EL MES</t>
  </si>
  <si>
    <t>No. CHEQUE</t>
  </si>
  <si>
    <t>JOSÉ DE JESÚS VILLALBA BORBOLLA</t>
  </si>
  <si>
    <t>REEMBOLSO VIÁTICOS</t>
  </si>
  <si>
    <t>COMISIÓN POR CHEQUES GIRADOS</t>
  </si>
  <si>
    <t>RADIOMÓVIL DIPSA, S.A. DE C.V.</t>
  </si>
  <si>
    <t>SERV. TELEF. CELULAR</t>
  </si>
  <si>
    <t>C.F.E.</t>
  </si>
  <si>
    <t>CANCELADO</t>
  </si>
  <si>
    <t>RAFAEL GÓMEZ RODRÍGUEZ</t>
  </si>
  <si>
    <t>COMISIÓN BANCARIA POR CHEQUES GIRADOS</t>
  </si>
  <si>
    <t xml:space="preserve">SPEI No. 150 ALARMA FORD FUSION, </t>
  </si>
  <si>
    <t>SPEI No. 149 LISTA DE RAYA 25 ABR.- 01 MAYO</t>
  </si>
  <si>
    <t>SPEI No. 148 ARRENDAM. BODEGA ABRIL., YAMEL AHINET</t>
  </si>
  <si>
    <t>29/04/2016</t>
  </si>
  <si>
    <t>SPEI No. 147 PAGO I.V.A. POR TRAB. PINT., LEONIDES G.</t>
  </si>
  <si>
    <t>SPEI No. 146 NÓMINA ADMVA. 2DA. QNA. ABRIL</t>
  </si>
  <si>
    <t>28/04/2016</t>
  </si>
  <si>
    <t>SPEI No. 145 TRASPASO ENTRE CUENTAS PROPIAS</t>
  </si>
  <si>
    <t>27/04/2016</t>
  </si>
  <si>
    <t>SPEI No. 144 PROTOCOL. DE ACTA, SAMANTHA SALGADO</t>
  </si>
  <si>
    <t>SPEI No. 143 MTTO. ELEVADOR, INGENIERÍA EN ELEVAD.</t>
  </si>
  <si>
    <t>SPEI No. 142 SERV. FOTOCOPIADO, DIGIROYAL, S.A.</t>
  </si>
  <si>
    <t>SPEI No. 141 RENTA COPIADORA, AMISTAD RAVOL, S.A.</t>
  </si>
  <si>
    <t>SPEI No. 140 TONER PROYECTOS, JOSÉ FERNANDO GARCÍA</t>
  </si>
  <si>
    <t>SPEI No. 139 SUMINISTRO PAPELERÍA, OFFICE DEPOT</t>
  </si>
  <si>
    <t>REEMBOLSO BOLETO AVIÓN</t>
  </si>
  <si>
    <t>IGNACIO ORTÍZ OCAMPO</t>
  </si>
  <si>
    <t>26/04/2016</t>
  </si>
  <si>
    <t>SPEI No. 138 MTTO. ÁREAS VERDES ABRIL, VIV. LA POZA D.</t>
  </si>
  <si>
    <t>SPEI No. 137 MTTO. ÁREAS VERDES ABRIL, VIV. LA EXORA</t>
  </si>
  <si>
    <t>SPEI No. 136 MTTO. ÁREAS VERDES ABRIL, VIV. RAYO DE S.</t>
  </si>
  <si>
    <t>SPEI No. 135 I.V.A. SOBRE SPEI No. 134</t>
  </si>
  <si>
    <t>SPEI No. 134 SERVICIO TRASLADO BMW X5 2009</t>
  </si>
  <si>
    <t>25/04/2016</t>
  </si>
  <si>
    <t>SPEI No. 133 LISTA DE RAYA 18-24 ABRIL</t>
  </si>
  <si>
    <t>COPIAS CERTIFICADAS</t>
  </si>
  <si>
    <t>VÍCTOR SALAS BELLO</t>
  </si>
  <si>
    <t>22/04/2016</t>
  </si>
  <si>
    <t>SPEI No. 132 ASESORÍA PROY. MARZO, IGNACIO ARÉVALO</t>
  </si>
  <si>
    <t>21/04/2016</t>
  </si>
  <si>
    <t>20/04/2016</t>
  </si>
  <si>
    <t>19/04/2016</t>
  </si>
  <si>
    <t>18/04/2016</t>
  </si>
  <si>
    <t>SPEI No 131 PAGO I.V.A EL ROLLO DIC., DIF. 2015, ENERO</t>
  </si>
  <si>
    <t>SPEI No. 130 LISTA DE RAYA DEL 11 AL 17 ABRIL</t>
  </si>
  <si>
    <t>SPEI No. 129 AMORTIZACIONES IMSS MARZO</t>
  </si>
  <si>
    <t>SPEI No. 128 IMPUESTOS FEDERALES MARZO</t>
  </si>
  <si>
    <t>SPEI No. 127 TRASPASO ENTRE CUENTAS PROPIAS</t>
  </si>
  <si>
    <t>15/04/2016</t>
  </si>
  <si>
    <t>GASTOS A COMPROBAR</t>
  </si>
  <si>
    <t>14/04/2016</t>
  </si>
  <si>
    <t>SPEI No. 126 NÓMINA ADMVA. 1RA. QNA. ABRIL 2016</t>
  </si>
  <si>
    <t>SPEI No. 125 TRASPASO ENTRE CUENTAS PROPIAS</t>
  </si>
  <si>
    <t>REEMBOLSO GASTOS</t>
  </si>
  <si>
    <t>APORTAC. ACTIV. GOBERNADOR</t>
  </si>
  <si>
    <t>ARTURO PÉREZ VIAZCAN</t>
  </si>
  <si>
    <t>13/04/2016</t>
  </si>
  <si>
    <t>ENERG. ELÉCTR. MARZO</t>
  </si>
  <si>
    <t xml:space="preserve">C.F.E. </t>
  </si>
  <si>
    <t>TELEF. CELULAR</t>
  </si>
  <si>
    <t>SERV. TELEF. MARZO</t>
  </si>
  <si>
    <t>TELMEX, S.A.B. DE C.V.</t>
  </si>
  <si>
    <t>SPEI No. 124 LISTA DE RAYA 04-10 ABRIL</t>
  </si>
  <si>
    <t>SPEI No. 123 IMPRESIÓN CAMA PLANA, DIGIROYAL, S.A.</t>
  </si>
  <si>
    <t>SPEI No. 122 ADQUISICÓN TONER Y MTTO., JOSÉ FDO. G.</t>
  </si>
  <si>
    <t>SPEI No. 121 ARRENDAM BODEGA, JOSÉ NAVA CHÁVEZ</t>
  </si>
  <si>
    <t xml:space="preserve">SPEI No. 120 SUMINISTRO PAPELERÍA, OFFICE DEPOT </t>
  </si>
  <si>
    <t>INCREMENTO FONDO FIJO</t>
  </si>
  <si>
    <t>SPEI No. 119 GASTOS A COMPROBAR VÍCTOR SALAS</t>
  </si>
  <si>
    <t>SS</t>
  </si>
  <si>
    <t>SPEI No. 118 PRÉSTAMO PERSONAL ALMA LUZ</t>
  </si>
  <si>
    <t>SPEI No. 117 TRASPASO ENTRE CUENTAS PROPIAS</t>
  </si>
  <si>
    <t>DIF. GASTOS A COMP.</t>
  </si>
  <si>
    <t>SPEI No. 116 GASTOS A COMPROBAR LIC. VILLALBA</t>
  </si>
  <si>
    <t>SPEI No. 115 TRASPASO ENTRE CUENTAS PROPIAS</t>
  </si>
  <si>
    <t>DIF. GASTOS A COMPR.</t>
  </si>
  <si>
    <t>JOSÉ DE JESÚS VILLALBA</t>
  </si>
  <si>
    <t>SPEI No. 114 GASTOS A COMPROBAR LIC. VILLALBA</t>
  </si>
  <si>
    <t>SPEI No. 113 ALARMA CAMIONETA, MA. ELENA CASTILLO</t>
  </si>
  <si>
    <t>RETENCIÓN ISR</t>
  </si>
  <si>
    <t>SPEI No. 112 LISTA DE RAYA 28 MZO. AL 03 ABRIL</t>
  </si>
  <si>
    <t>PAGO A VIVIERISTAS ABRIL</t>
  </si>
  <si>
    <t>F/152</t>
  </si>
  <si>
    <t>VENTA DE LLANTAS USADAS</t>
  </si>
  <si>
    <t>OCUPAC. INFRAESTR. BODEGA BIMBO</t>
  </si>
  <si>
    <t>F/154</t>
  </si>
  <si>
    <t>PAGO GMD 27/32</t>
  </si>
  <si>
    <t>F/150</t>
  </si>
  <si>
    <t>REEMBOLSO 50% VALOR TSURU</t>
  </si>
  <si>
    <t>APOYO EXTRAORDINARIO SEFINA ABRIL</t>
  </si>
  <si>
    <t>F/149</t>
  </si>
  <si>
    <t>PAGO EL ROLLO ABRIL</t>
  </si>
  <si>
    <t>F/151</t>
  </si>
  <si>
    <t>PAGO LA ISLA ABRIL</t>
  </si>
  <si>
    <t>F/148</t>
  </si>
  <si>
    <t>APOYO EXTRAORDINARIO</t>
  </si>
  <si>
    <t>F/145</t>
  </si>
  <si>
    <t>ABRIL 2016</t>
  </si>
  <si>
    <t>I.V.A. SOBRE COMISIÓN</t>
  </si>
  <si>
    <t>SPEI No. 191 PRÉSTAMO PERSONAL DIANA GALVÁN</t>
  </si>
  <si>
    <t>31/05/2016</t>
  </si>
  <si>
    <t>SPEI No. 190 NÓMINA ADMINISTRATIVA 2DA. MAYO</t>
  </si>
  <si>
    <t>SPEI No. 189 MATERIAL CÚPULA, IMPERMEAB. Y ACABADOS</t>
  </si>
  <si>
    <t>SPEI No. 188 MATERIAL CÚPULA, PINTACOMEX, S.A.</t>
  </si>
  <si>
    <t>SPEI No. 187 PODER GENERAL, SAMANTHA SALGADO</t>
  </si>
  <si>
    <t>SPEI No. 186 ARRENDAM. BODEGA MAYO, YAMEL AHINET</t>
  </si>
  <si>
    <t>SPEI No. 185 RENTA COPIADORA, AMISTAD RAVOL, S.A.</t>
  </si>
  <si>
    <t>SPEI No., 184 SERV. FOTOCOPIADO, DIGIROYAL, S.A.</t>
  </si>
  <si>
    <t>SPEI No. 183 TONER, CABEZALES, JOSÉ FDO. GARCÍA</t>
  </si>
  <si>
    <t>SPEI No. 182 SUMINISTRO PAPELERÍA, OFFICE DEPOT DE M.</t>
  </si>
  <si>
    <t>SPEI No. 181 MTTO. ÁREAS VERDES MAY., VIV. LA POZA D.</t>
  </si>
  <si>
    <t>SPEI No. 180 MTTO. ÁREAS VERDES MAY., VIV. LA EXORA</t>
  </si>
  <si>
    <t>SPEI No. 179 MANTTO. ÁREAS VERDES MAY., VIV. RAYO DE</t>
  </si>
  <si>
    <t>SPEI No. 178 TRASPASO ENTRE CUENTAS PROPIAS</t>
  </si>
  <si>
    <t>30/05/2016</t>
  </si>
  <si>
    <t>SPEI No. 177 LISTA DE RAYA 23-29 MAYO</t>
  </si>
  <si>
    <t>CAPAC. Y ADIESTR. DIRECTOR JUR.</t>
  </si>
  <si>
    <t>27/05/2016</t>
  </si>
  <si>
    <t>26/05/2016</t>
  </si>
  <si>
    <t>SPEI No. 176 LONA RECICLADA P/CÚPULA, ROSA ISELA V.</t>
  </si>
  <si>
    <t>SPEI No. 175 AFINACIÓN MAYOR COLORADO 2008, MARISSA</t>
  </si>
  <si>
    <t>25/05/2016</t>
  </si>
  <si>
    <t>24/05/2016</t>
  </si>
  <si>
    <t>23/05/2016</t>
  </si>
  <si>
    <t>SPEI No. 174 LISTA DE RAYA DEL 16-22 MAYO</t>
  </si>
  <si>
    <t>20/05/2016</t>
  </si>
  <si>
    <t>18/05/2016</t>
  </si>
  <si>
    <t>SPEI No. 173 ALARMA Y CÁMARA REVERSA CRV, MA. ELENA</t>
  </si>
  <si>
    <t>SPEI No. 172 AFINACIÓN CHEVROLET 2007, MARISSA TORALVA</t>
  </si>
  <si>
    <t>SPEI No. 171 APORTAC. IMSS ABRIL Y 2DO. BIMESTRE</t>
  </si>
  <si>
    <t>SPEI No. 170 APORTAC. INFONAVIT 2DO. BIMESTRE</t>
  </si>
  <si>
    <t>SPEI No. 169 IMPUESTOS FEDERALES ABRIL</t>
  </si>
  <si>
    <t>SPEI No. 168 TRASPASO ENTRE CUENTAS PROPIAS</t>
  </si>
  <si>
    <t>17/05/2016</t>
  </si>
  <si>
    <t>SPEI No. 167 PRÉSTAMO LIC. JESÚS VILLALBA BORBOLLA</t>
  </si>
  <si>
    <t>16/05/2016</t>
  </si>
  <si>
    <t>SPEI No. 166 PRIMA DE SEGURO TOUAREG 2004</t>
  </si>
  <si>
    <t>SPEI No. 165 LISTA DE RAYA 9-15 MAYO</t>
  </si>
  <si>
    <t>SPEI No. 164 NÓMINA ADMVA. 1RA. QNA. MAYO</t>
  </si>
  <si>
    <t>SPEI No. 163 TRASPASO ENTRE CUENTAS PROPIAS</t>
  </si>
  <si>
    <t>13/05/2016</t>
  </si>
  <si>
    <t>SPEI No. 162 ASESORÍA PROY. ABRIL, IGNACIO ARÉVALO</t>
  </si>
  <si>
    <t>SPEI No. 161 REP. AIRE SUBDIRECC., AZR INSTALACIONES</t>
  </si>
  <si>
    <t>SPEI No. 160 MTTO. EQU. CÓMPUTO, OMAR JUVENTINO D.</t>
  </si>
  <si>
    <t>SPEI No. 159 IMPRESORA PROYECTOS, JOSÉ FDO. GARCÍA</t>
  </si>
  <si>
    <t>SPEI No. 158 SUMINISTRO PAPELERÍA, OFFICE DEPOT</t>
  </si>
  <si>
    <t>SPEI No. 157 VIGILANCIA ABRIL, MUNIC. DE ACAPULCO</t>
  </si>
  <si>
    <t>SPEI No. 156 VIGILANCIA MARZO, MUNIC. DE ACAPULCO</t>
  </si>
  <si>
    <t>SPEI No. 155 MES DE DEPÓSITO X ARREND., YAMEL AHINET</t>
  </si>
  <si>
    <t>REEMBOLSO GASTO</t>
  </si>
  <si>
    <t>ENERGÍA ELÉCTRICA ABRIL</t>
  </si>
  <si>
    <t>SPEI No. 154 BONO MADRES TRABAJADORAS AÑO 2016</t>
  </si>
  <si>
    <t>SPEI No. 153 TRASPASO ENTRE CUENTAS PROPIAS</t>
  </si>
  <si>
    <t>MANLIO FAVIO PANO MENDOZA</t>
  </si>
  <si>
    <t>SPEI No. 152 LISTA DE RAYA DEL 02 AL 08 DE MAYO</t>
  </si>
  <si>
    <t>SPEI No. 151 SERVICIO FUMIGACIÓN, MARCELA VALCARCEL</t>
  </si>
  <si>
    <t>REEMBOLSO DE GASTOS</t>
  </si>
  <si>
    <t>DERECHOS SANEAMIENTO MAYO HOTEL RRU</t>
  </si>
  <si>
    <t>F/161</t>
  </si>
  <si>
    <t>PAGO A VIVERISTAS MAYO 2016</t>
  </si>
  <si>
    <t>F/158</t>
  </si>
  <si>
    <t>RECURSOS PARA COMPRA PANTALLA</t>
  </si>
  <si>
    <t>PAGO HOTEL DORIA, S.A.</t>
  </si>
  <si>
    <t>F/159</t>
  </si>
  <si>
    <t>PAGO 28/32 GMD</t>
  </si>
  <si>
    <t>F/156</t>
  </si>
  <si>
    <t>APOYO EXTRAORDINARIO MAYO</t>
  </si>
  <si>
    <t>F/155</t>
  </si>
  <si>
    <t>ARRENDAM. EL ROLLO MAYO</t>
  </si>
  <si>
    <t>F/157</t>
  </si>
  <si>
    <t>PAGO LA ISLA MAYO</t>
  </si>
  <si>
    <t>F/153</t>
  </si>
  <si>
    <t>MAYO 2016</t>
  </si>
  <si>
    <t>SPEI No. 230 ARRENDAMIENTO BODEGA JUNIO</t>
  </si>
  <si>
    <t>30/06/2016</t>
  </si>
  <si>
    <t>SPEI No. 229 NÓMINA COMPLEMENTO SUELDO GEORGINA</t>
  </si>
  <si>
    <t>SPEI No. 228 NÓMINA ADMVA. 2DA. QNA. JUNIO</t>
  </si>
  <si>
    <t>SPEI No. 227 TRASPASO ENTRE CUENTAS PROPIAS</t>
  </si>
  <si>
    <t>29/06/2016</t>
  </si>
  <si>
    <t>28/06/2016</t>
  </si>
  <si>
    <t>SPEI No. 226 MANTTO. ÁREAS VERDES JUNIO, VIV. LA POZA</t>
  </si>
  <si>
    <t>SPEI No. 225 MANTTO. ÁREAS VERDES JUNIO, VIV. LA EXORA</t>
  </si>
  <si>
    <t>SPEI No. 224 MANTTO. ÁREAS VERDES JUNIO, VIV. RAYO DE</t>
  </si>
  <si>
    <t>27/06/2016</t>
  </si>
  <si>
    <t>SPEI No. 223 LISTA DE RAYA DEL 20 AL 26 JUNIO</t>
  </si>
  <si>
    <t>24/06/2016</t>
  </si>
  <si>
    <t>SPEI NO. 222 PRÉSTAMO PERSONAL VÍCTOR SALAS</t>
  </si>
  <si>
    <t>SPEI No. 221 TRASPASO ENTRE CUENTAS PROPIAS</t>
  </si>
  <si>
    <t>23/06/2016</t>
  </si>
  <si>
    <t>COMISI'ON BANCARIA POR SERVICIOS</t>
  </si>
  <si>
    <t>22/06/2016</t>
  </si>
  <si>
    <t>SPEI No. 220 REEMBOLSO DE GASTOS LIC. NADIM</t>
  </si>
  <si>
    <t>SPEI No. 219 GASTOS A COMPROBAR ESTHELA ARIZMENDI</t>
  </si>
  <si>
    <t>SPEI No. 218 CAMISAS TIPO POLO, N MEDIA S. DE R.L.</t>
  </si>
  <si>
    <t>SPEI No. 217 ALARMA PARA TSURU, MARÍA ELENA CAST.</t>
  </si>
  <si>
    <t>SPEI No. 216 REPARACIÓN TSURU, ANAY GRISEL RAMÍREZ</t>
  </si>
  <si>
    <t>SPEI No. 215 BOTÓN PARA ELEVADOR, ING. EN ELEVADORES</t>
  </si>
  <si>
    <t>SPEI No. 214 TARJETAS DE PRESENTAC., DIGIROYAL, S.A.</t>
  </si>
  <si>
    <t>SPEI No. 213 SUMINISTRO TONER, JOSÉ FDO. GARCÍA</t>
  </si>
  <si>
    <t>SPEI No. 212 SUMINISTRO PAPELERÍA, OFFICE DEPOT</t>
  </si>
  <si>
    <t>SPEI No. 211 INSPECC. Y VIGILANCIA MAYO, MUNIC. DE AC.</t>
  </si>
  <si>
    <t>21/06/2016</t>
  </si>
  <si>
    <t>20/06/2016</t>
  </si>
  <si>
    <t>SPEI No. 210 BONO DÍA DEL PADRE PERS. LTA. DE RAYA</t>
  </si>
  <si>
    <t>SPEI No. 209 BONO DÍA DEL PADRE PERS. ADMVO.</t>
  </si>
  <si>
    <t>SPEI No. 208 LISTA DE RAYA 13-19 JUNIO</t>
  </si>
  <si>
    <t>SPEI No. 207 AMORTIZAC. IMSS MAYO 2016</t>
  </si>
  <si>
    <t xml:space="preserve">SPEI No. 206 IMPUESTOS FEDERALES MAYO </t>
  </si>
  <si>
    <t>SPEI No. 205 TRASPASO ENTRE CUENTAS PROPIAS</t>
  </si>
  <si>
    <t>17/06/2016</t>
  </si>
  <si>
    <t>16/06/2016</t>
  </si>
  <si>
    <t>15/06/2016</t>
  </si>
  <si>
    <t>SPEI No. 204 AFINACIÓN VEHÍCULO CHEVY, MARISSA T.</t>
  </si>
  <si>
    <t>SPEI No. 203 NÓMINA ADMVA. 1RA. QNA. JUNIO</t>
  </si>
  <si>
    <t>14/06/2016</t>
  </si>
  <si>
    <t xml:space="preserve">SPEI No. 202 CIVIL CAD PARA AUTOCAD, ARQCOM, S.A. </t>
  </si>
  <si>
    <t>SPEI No. 201 TRASPASO ENTRE CUENTAS PROPIAS</t>
  </si>
  <si>
    <t>TELEFONÍA CELULAR</t>
  </si>
  <si>
    <t>ENERGÍA ELÉCTRICA MAYO</t>
  </si>
  <si>
    <t>13/06/2016</t>
  </si>
  <si>
    <t>SPEI No. 200 LISTA DE RAYA DEL 06 AL 12 JUNIO</t>
  </si>
  <si>
    <t>SPEI No. 199 ASESORÍA PROY. MAYO, IGNACIO ARÉVALO</t>
  </si>
  <si>
    <t>SPEI No. 198 LISTA DE RAYA DEL 30 MAY.-05 JUN.</t>
  </si>
  <si>
    <t>SPEI No. 197 TRASPASO ENTRE CUENTAS PROPIAS</t>
  </si>
  <si>
    <t>SPEI No. 196 REPARACIÓN PANTALLA, ENRIQUE SÁNCHEZ</t>
  </si>
  <si>
    <t>SPEI No. 195 PRIMA DE SEGURO ESTAQUITAS, QUALITAS</t>
  </si>
  <si>
    <t>SPEI No. 194 PRIMA DE SEGURO CHEVY, QUALITAS CÍA.</t>
  </si>
  <si>
    <t>SPEI No. 193 PRIMA DE SEGURO TSURU, QUALITAS CÍA.</t>
  </si>
  <si>
    <t>COMISIÓN BANCARIA POR ANUALIDAD</t>
  </si>
  <si>
    <t>SPEI No. 192 AFINACIÓN MAYOR ESTAQUITAS, MARISSA T.</t>
  </si>
  <si>
    <t>45 CONSTANCIAS DE USO DE SUELO</t>
  </si>
  <si>
    <t>PAGO A VIVERISTAS JUNIO 2016</t>
  </si>
  <si>
    <t>F/164</t>
  </si>
  <si>
    <t xml:space="preserve">DEVOLUCIÓN GASTOS A COMPROBAR ESTHELA </t>
  </si>
  <si>
    <t>PAGO 1/3 MENSUALID. HOTEL RRU</t>
  </si>
  <si>
    <t>F/165</t>
  </si>
  <si>
    <t>PAGO 29/32 GMD</t>
  </si>
  <si>
    <t>F/163</t>
  </si>
  <si>
    <t>TRATAMIENTO AGUAS RESIDUALES LA ISLA JUNIO</t>
  </si>
  <si>
    <t>F/160</t>
  </si>
  <si>
    <t>APOYO EXTRAORDINARIO JUNIO</t>
  </si>
  <si>
    <t>F/162</t>
  </si>
  <si>
    <t>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</si>
</sst>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80A]#,##0.0000"/>
    <numFmt numFmtId="165" formatCode="[$$-80A]#,##0.00"/>
    <numFmt numFmtId="166" formatCode="_-* #,##0.00\ &quot;$&quot;_-;\-* #,##0.00\ &quot;$&quot;_-;_-* &quot;-&quot;??\ &quot;$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u val="single"/>
      <sz val="8"/>
      <name val="Arial"/>
      <family val="2"/>
    </font>
    <font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double"/>
      <bottom/>
    </border>
    <border>
      <left style="thin">
        <color theme="1"/>
      </left>
      <right style="thin"/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/>
    </border>
    <border>
      <left style="hair">
        <color theme="0" tint="-0.24993999302387238"/>
      </left>
      <right/>
      <top style="hair">
        <color theme="0" tint="-0.24993999302387238"/>
      </top>
      <bottom style="hair">
        <color theme="0" tint="-0.24993999302387238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/>
      <right style="thin"/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thin"/>
      <top style="hair">
        <color theme="0" tint="-0.24993999302387238"/>
      </top>
      <bottom style="hair">
        <color theme="0" tint="-0.24993999302387238"/>
      </bottom>
    </border>
    <border>
      <left/>
      <right/>
      <top/>
      <bottom style="hair">
        <color theme="0" tint="-0.24993999302387238"/>
      </bottom>
    </border>
    <border>
      <left/>
      <right style="thin"/>
      <top/>
      <bottom/>
    </border>
    <border>
      <left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52">
    <xf numFmtId="164" fontId="0" fillId="0" borderId="0" xfId="0"/>
    <xf numFmtId="164" fontId="2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164" fontId="10" fillId="0" borderId="0" xfId="20" applyNumberFormat="1" applyFont="1" applyFill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5" fontId="9" fillId="0" borderId="3" xfId="0" applyNumberFormat="1" applyFont="1" applyFill="1" applyBorder="1" applyAlignment="1">
      <alignment horizontal="right"/>
    </xf>
    <xf numFmtId="165" fontId="9" fillId="0" borderId="4" xfId="0" applyNumberFormat="1" applyFont="1" applyFill="1" applyBorder="1" applyAlignment="1">
      <alignment horizontal="right"/>
    </xf>
    <xf numFmtId="165" fontId="9" fillId="0" borderId="5" xfId="0" applyNumberFormat="1" applyFont="1" applyFill="1" applyBorder="1" applyAlignment="1">
      <alignment horizontal="right"/>
    </xf>
    <xf numFmtId="165" fontId="9" fillId="0" borderId="6" xfId="0" applyNumberFormat="1" applyFont="1" applyFill="1" applyBorder="1" applyAlignment="1">
      <alignment horizontal="right"/>
    </xf>
    <xf numFmtId="165" fontId="9" fillId="0" borderId="7" xfId="0" applyNumberFormat="1" applyFont="1" applyFill="1" applyBorder="1" applyAlignment="1">
      <alignment horizontal="right"/>
    </xf>
    <xf numFmtId="164" fontId="12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right"/>
    </xf>
    <xf numFmtId="165" fontId="7" fillId="0" borderId="9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left"/>
    </xf>
    <xf numFmtId="164" fontId="2" fillId="0" borderId="14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 horizontal="left"/>
    </xf>
    <xf numFmtId="165" fontId="9" fillId="0" borderId="5" xfId="20" applyNumberFormat="1" applyFont="1" applyFill="1" applyBorder="1" applyAlignment="1">
      <alignment horizontal="right"/>
    </xf>
    <xf numFmtId="165" fontId="1" fillId="0" borderId="5" xfId="20" applyNumberFormat="1" applyFont="1" applyFill="1" applyBorder="1" applyAlignment="1">
      <alignment horizontal="right"/>
    </xf>
    <xf numFmtId="1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4" fontId="11" fillId="0" borderId="0" xfId="0" applyNumberFormat="1" applyFont="1" applyAlignment="1">
      <alignment horizontal="right"/>
    </xf>
    <xf numFmtId="165" fontId="7" fillId="0" borderId="15" xfId="0" applyNumberFormat="1" applyFont="1" applyFill="1" applyBorder="1" applyAlignment="1">
      <alignment horizontal="right"/>
    </xf>
    <xf numFmtId="164" fontId="2" fillId="0" borderId="13" xfId="0" applyNumberFormat="1" applyFont="1" applyBorder="1" applyAlignment="1">
      <alignment horizontal="center"/>
    </xf>
    <xf numFmtId="165" fontId="10" fillId="0" borderId="14" xfId="0" applyNumberFormat="1" applyFont="1" applyFill="1" applyBorder="1" applyAlignment="1">
      <alignment/>
    </xf>
    <xf numFmtId="165" fontId="7" fillId="0" borderId="16" xfId="0" applyNumberFormat="1" applyFont="1" applyFill="1" applyBorder="1" applyAlignment="1">
      <alignment horizontal="right"/>
    </xf>
    <xf numFmtId="164" fontId="2" fillId="0" borderId="11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center"/>
    </xf>
    <xf numFmtId="164" fontId="2" fillId="0" borderId="11" xfId="0" applyNumberFormat="1" applyFont="1" applyBorder="1" applyAlignment="1">
      <alignment horizontal="right"/>
    </xf>
    <xf numFmtId="164" fontId="3" fillId="5" borderId="1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3" fillId="3" borderId="8" xfId="0" applyNumberFormat="1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horizontal="center" vertical="center" wrapText="1"/>
    </xf>
    <xf numFmtId="164" fontId="5" fillId="5" borderId="8" xfId="0" applyNumberFormat="1" applyFont="1" applyFill="1" applyBorder="1" applyAlignment="1">
      <alignment horizontal="center" vertical="center" wrapText="1"/>
    </xf>
    <xf numFmtId="164" fontId="5" fillId="5" borderId="17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tabSelected="1" zoomScale="130" zoomScaleNormal="130" workbookViewId="0" topLeftCell="A1">
      <selection activeCell="D12" sqref="D12"/>
    </sheetView>
  </sheetViews>
  <sheetFormatPr defaultColWidth="11.421875" defaultRowHeight="15"/>
  <cols>
    <col min="1" max="2" width="11.421875" style="1" customWidth="1"/>
    <col min="3" max="3" width="23.28125" style="1" customWidth="1"/>
    <col min="4" max="4" width="29.7109375" style="1" customWidth="1"/>
    <col min="5" max="5" width="13.7109375" style="1" customWidth="1"/>
    <col min="6" max="6" width="12.28125" style="1" bestFit="1" customWidth="1"/>
    <col min="7" max="7" width="12.28125" style="1" customWidth="1"/>
    <col min="8" max="8" width="12.7109375" style="1" bestFit="1" customWidth="1"/>
    <col min="9" max="16384" width="11.421875" style="1" customWidth="1"/>
  </cols>
  <sheetData>
    <row r="1" ht="15">
      <c r="E1" s="12"/>
    </row>
    <row r="2" spans="3:7" ht="15">
      <c r="C2" s="46" t="s">
        <v>0</v>
      </c>
      <c r="D2" s="46"/>
      <c r="E2" s="46"/>
      <c r="F2" s="46"/>
      <c r="G2" s="41"/>
    </row>
    <row r="3" spans="3:7" ht="15">
      <c r="C3" s="46" t="s">
        <v>33</v>
      </c>
      <c r="D3" s="46"/>
      <c r="E3" s="46"/>
      <c r="F3" s="46"/>
      <c r="G3" s="41"/>
    </row>
    <row r="4" spans="3:5" ht="15">
      <c r="C4" s="41" t="s">
        <v>1</v>
      </c>
      <c r="D4" s="41"/>
      <c r="E4" s="13" t="s">
        <v>133</v>
      </c>
    </row>
    <row r="5" spans="3:7" ht="15">
      <c r="C5" s="41"/>
      <c r="D5" s="41"/>
      <c r="E5" s="41"/>
      <c r="F5" s="41"/>
      <c r="G5" s="41"/>
    </row>
    <row r="6" spans="5:8" ht="15">
      <c r="E6" s="44" t="s">
        <v>2</v>
      </c>
      <c r="F6" s="47" t="s">
        <v>3</v>
      </c>
      <c r="G6" s="48"/>
      <c r="H6" s="14" t="s">
        <v>4</v>
      </c>
    </row>
    <row r="7" spans="5:8" ht="18">
      <c r="E7" s="15" t="s">
        <v>5</v>
      </c>
      <c r="F7" s="49" t="s">
        <v>6</v>
      </c>
      <c r="G7" s="50"/>
      <c r="H7" s="16" t="s">
        <v>7</v>
      </c>
    </row>
    <row r="8" spans="5:8" ht="12.75">
      <c r="E8" s="17" t="s">
        <v>8</v>
      </c>
      <c r="F8" s="18">
        <v>65503363401</v>
      </c>
      <c r="G8" s="18">
        <v>65505361441</v>
      </c>
      <c r="H8" s="19" t="s">
        <v>8</v>
      </c>
    </row>
    <row r="9" spans="4:21" ht="12.75">
      <c r="D9" s="2" t="s">
        <v>9</v>
      </c>
      <c r="E9" s="3">
        <v>1986504.32</v>
      </c>
      <c r="F9" s="3">
        <v>21472.67</v>
      </c>
      <c r="G9" s="3">
        <v>105073.42</v>
      </c>
      <c r="H9" s="3">
        <v>1708.06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2.75">
      <c r="A10" s="5"/>
      <c r="B10" s="45" t="s">
        <v>10</v>
      </c>
      <c r="C10" s="51"/>
      <c r="D10" s="51"/>
      <c r="E10" s="20"/>
      <c r="F10" s="21"/>
      <c r="G10" s="20"/>
      <c r="H10" s="39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8" ht="12.75">
      <c r="A11" s="22" t="s">
        <v>11</v>
      </c>
      <c r="B11" s="23" t="s">
        <v>12</v>
      </c>
      <c r="C11" s="23" t="s">
        <v>13</v>
      </c>
      <c r="D11" s="24"/>
      <c r="E11" s="31"/>
      <c r="F11" s="32"/>
      <c r="G11" s="32"/>
      <c r="H11" s="32"/>
    </row>
    <row r="12" spans="1:21" ht="12.75">
      <c r="A12" s="25">
        <v>42494</v>
      </c>
      <c r="B12" s="26" t="s">
        <v>132</v>
      </c>
      <c r="C12" s="27" t="s">
        <v>131</v>
      </c>
      <c r="D12" s="28"/>
      <c r="E12" s="9">
        <v>70000</v>
      </c>
      <c r="F12" s="9"/>
      <c r="G12" s="9"/>
      <c r="H12" s="9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2.75">
      <c r="A13" s="25"/>
      <c r="B13" s="26" t="s">
        <v>15</v>
      </c>
      <c r="C13" s="27" t="s">
        <v>110</v>
      </c>
      <c r="D13" s="38"/>
      <c r="E13" s="9"/>
      <c r="F13" s="9">
        <v>9000</v>
      </c>
      <c r="G13" s="9"/>
      <c r="H13" s="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2.75">
      <c r="A14" s="25">
        <v>42555</v>
      </c>
      <c r="B14" s="26" t="s">
        <v>130</v>
      </c>
      <c r="C14" s="27" t="s">
        <v>129</v>
      </c>
      <c r="D14" s="28"/>
      <c r="E14" s="9">
        <v>30000</v>
      </c>
      <c r="F14" s="9"/>
      <c r="G14" s="9"/>
      <c r="H14" s="9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2.75">
      <c r="A15" s="25"/>
      <c r="B15" s="26" t="s">
        <v>128</v>
      </c>
      <c r="C15" s="27" t="s">
        <v>127</v>
      </c>
      <c r="D15" s="28"/>
      <c r="E15" s="9">
        <v>366930.96</v>
      </c>
      <c r="F15" s="9"/>
      <c r="G15" s="9"/>
      <c r="H15" s="9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2.75">
      <c r="A16" s="25"/>
      <c r="B16" s="26" t="s">
        <v>15</v>
      </c>
      <c r="C16" s="27" t="s">
        <v>107</v>
      </c>
      <c r="D16" s="29"/>
      <c r="E16" s="9"/>
      <c r="F16" s="9">
        <v>15000</v>
      </c>
      <c r="G16" s="9"/>
      <c r="H16" s="9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2.75">
      <c r="A17" s="25">
        <v>42586</v>
      </c>
      <c r="B17" s="26" t="s">
        <v>126</v>
      </c>
      <c r="C17" s="27" t="s">
        <v>125</v>
      </c>
      <c r="D17" s="28"/>
      <c r="E17" s="9">
        <v>50000</v>
      </c>
      <c r="F17" s="9"/>
      <c r="G17" s="9"/>
      <c r="H17" s="9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2.75">
      <c r="A18" s="25">
        <v>42678</v>
      </c>
      <c r="B18" s="26">
        <v>155</v>
      </c>
      <c r="C18" s="27" t="s">
        <v>124</v>
      </c>
      <c r="D18" s="28"/>
      <c r="E18" s="9">
        <v>15970</v>
      </c>
      <c r="F18" s="9"/>
      <c r="G18" s="9"/>
      <c r="H18" s="9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2.75">
      <c r="A19" s="25" t="s">
        <v>92</v>
      </c>
      <c r="B19" s="26" t="s">
        <v>15</v>
      </c>
      <c r="C19" s="27" t="s">
        <v>88</v>
      </c>
      <c r="D19" s="29"/>
      <c r="E19" s="9"/>
      <c r="F19" s="9">
        <v>360000</v>
      </c>
      <c r="G19" s="9"/>
      <c r="H19" s="9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2.75">
      <c r="A20" s="25" t="s">
        <v>84</v>
      </c>
      <c r="B20" s="26" t="s">
        <v>123</v>
      </c>
      <c r="C20" s="29" t="s">
        <v>122</v>
      </c>
      <c r="D20" s="30"/>
      <c r="E20" s="9">
        <v>726563.16</v>
      </c>
      <c r="F20" s="9"/>
      <c r="G20" s="9"/>
      <c r="H20" s="9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75">
      <c r="A21" s="25"/>
      <c r="B21" s="26" t="s">
        <v>121</v>
      </c>
      <c r="C21" s="29" t="s">
        <v>120</v>
      </c>
      <c r="D21" s="30"/>
      <c r="E21" s="9">
        <v>200000</v>
      </c>
      <c r="F21" s="9"/>
      <c r="G21" s="9"/>
      <c r="H21" s="9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2.75">
      <c r="A22" s="25"/>
      <c r="B22" s="26" t="s">
        <v>15</v>
      </c>
      <c r="C22" s="27" t="s">
        <v>83</v>
      </c>
      <c r="D22" s="29"/>
      <c r="E22" s="9"/>
      <c r="F22" s="9">
        <v>50000</v>
      </c>
      <c r="G22" s="9"/>
      <c r="H22" s="9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2.75">
      <c r="A23" s="25" t="s">
        <v>77</v>
      </c>
      <c r="B23" s="26">
        <v>156</v>
      </c>
      <c r="C23" s="29" t="s">
        <v>119</v>
      </c>
      <c r="D23" s="40"/>
      <c r="E23" s="9">
        <v>300</v>
      </c>
      <c r="F23" s="9"/>
      <c r="G23" s="9"/>
      <c r="H23" s="9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2.75">
      <c r="A24" s="25" t="s">
        <v>73</v>
      </c>
      <c r="B24" s="26" t="s">
        <v>118</v>
      </c>
      <c r="C24" s="29" t="s">
        <v>117</v>
      </c>
      <c r="D24" s="40"/>
      <c r="E24" s="9">
        <v>1259471.29</v>
      </c>
      <c r="F24" s="9"/>
      <c r="G24" s="9"/>
      <c r="H24" s="9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2.75">
      <c r="A25" s="25" t="s">
        <v>54</v>
      </c>
      <c r="B25" s="26" t="s">
        <v>15</v>
      </c>
      <c r="C25" s="27" t="s">
        <v>53</v>
      </c>
      <c r="D25" s="29"/>
      <c r="E25" s="9"/>
      <c r="F25" s="9">
        <v>370000</v>
      </c>
      <c r="G25" s="9"/>
      <c r="H25" s="9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2.75">
      <c r="A26" s="25" t="s">
        <v>49</v>
      </c>
      <c r="B26" s="26" t="s">
        <v>25</v>
      </c>
      <c r="C26" s="29" t="s">
        <v>34</v>
      </c>
      <c r="D26" s="40"/>
      <c r="E26" s="9">
        <v>4919.39</v>
      </c>
      <c r="F26" s="9"/>
      <c r="G26" s="9"/>
      <c r="H26" s="9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3.5" thickBot="1">
      <c r="A27" s="33"/>
      <c r="B27" s="34"/>
      <c r="C27" s="41"/>
      <c r="D27" s="13" t="s">
        <v>35</v>
      </c>
      <c r="E27" s="6">
        <f>SUM(E12:E26)</f>
        <v>2724154.8000000003</v>
      </c>
      <c r="F27" s="11">
        <f>SUM(F12:F26)</f>
        <v>804000</v>
      </c>
      <c r="G27" s="11">
        <f>SUM(G12:G26)</f>
        <v>0</v>
      </c>
      <c r="H27" s="11">
        <f>SUM(H12:H26)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4.25" thickBot="1" thickTop="1">
      <c r="A28" s="33"/>
      <c r="B28" s="34"/>
      <c r="C28" s="41"/>
      <c r="D28" s="42" t="s">
        <v>16</v>
      </c>
      <c r="E28" s="6">
        <f>+E9+E27</f>
        <v>4710659.12</v>
      </c>
      <c r="F28" s="6">
        <f>+F9+F27</f>
        <v>825472.67</v>
      </c>
      <c r="G28" s="6">
        <f>+G9+G27</f>
        <v>105073.42</v>
      </c>
      <c r="H28" s="6">
        <f>+H9+H27</f>
        <v>1708.06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3.5" thickTop="1">
      <c r="A29" s="33"/>
      <c r="B29" s="34"/>
      <c r="C29" s="41"/>
      <c r="D29" s="42"/>
      <c r="E29" s="7"/>
      <c r="F29" s="7"/>
      <c r="G29" s="7"/>
      <c r="H29" s="7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2.75">
      <c r="A30" s="35"/>
      <c r="B30" s="45" t="s">
        <v>17</v>
      </c>
      <c r="C30" s="45"/>
      <c r="D30" s="45"/>
      <c r="E30" s="36"/>
      <c r="F30" s="36"/>
      <c r="G30" s="36"/>
      <c r="H30" s="3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8" ht="12.75">
      <c r="A31" s="37" t="s">
        <v>11</v>
      </c>
      <c r="B31" s="37" t="s">
        <v>36</v>
      </c>
      <c r="C31" s="37" t="s">
        <v>18</v>
      </c>
      <c r="D31" s="22" t="s">
        <v>13</v>
      </c>
      <c r="E31" s="31"/>
      <c r="F31" s="32"/>
      <c r="G31" s="32"/>
      <c r="H31" s="32"/>
    </row>
    <row r="32" spans="1:21" ht="12.75">
      <c r="A32" s="25">
        <v>42373</v>
      </c>
      <c r="B32" s="26" t="s">
        <v>15</v>
      </c>
      <c r="C32" s="27" t="s">
        <v>116</v>
      </c>
      <c r="D32" s="38"/>
      <c r="E32" s="9"/>
      <c r="F32" s="32">
        <v>6747.74</v>
      </c>
      <c r="G32" s="43"/>
      <c r="H32" s="9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2.75">
      <c r="A33" s="25"/>
      <c r="B33" s="26" t="s">
        <v>19</v>
      </c>
      <c r="C33" s="27" t="s">
        <v>20</v>
      </c>
      <c r="D33" s="38"/>
      <c r="E33" s="9"/>
      <c r="F33" s="32">
        <v>-2.84</v>
      </c>
      <c r="G33" s="43"/>
      <c r="H33" s="9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2.75">
      <c r="A34" s="25"/>
      <c r="B34" s="26" t="s">
        <v>21</v>
      </c>
      <c r="C34" s="27" t="s">
        <v>115</v>
      </c>
      <c r="D34" s="38"/>
      <c r="E34" s="9"/>
      <c r="F34" s="32">
        <v>2.84</v>
      </c>
      <c r="G34" s="43"/>
      <c r="H34" s="9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2.75">
      <c r="A35" s="25"/>
      <c r="B35" s="26" t="s">
        <v>23</v>
      </c>
      <c r="C35" s="27" t="s">
        <v>24</v>
      </c>
      <c r="D35" s="38"/>
      <c r="E35" s="9"/>
      <c r="F35" s="32">
        <v>1000</v>
      </c>
      <c r="G35" s="43"/>
      <c r="H35" s="9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2.75">
      <c r="A36" s="25"/>
      <c r="B36" s="26" t="s">
        <v>25</v>
      </c>
      <c r="C36" s="27" t="s">
        <v>26</v>
      </c>
      <c r="D36" s="38"/>
      <c r="E36" s="9"/>
      <c r="F36" s="32">
        <v>160</v>
      </c>
      <c r="G36" s="43"/>
      <c r="H36" s="9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2.75">
      <c r="A37" s="25"/>
      <c r="B37" s="26" t="s">
        <v>19</v>
      </c>
      <c r="C37" s="27" t="s">
        <v>20</v>
      </c>
      <c r="D37" s="38"/>
      <c r="E37" s="9"/>
      <c r="F37" s="32"/>
      <c r="G37" s="32">
        <v>-6.43</v>
      </c>
      <c r="H37" s="9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2.75">
      <c r="A38" s="25"/>
      <c r="B38" s="26" t="s">
        <v>21</v>
      </c>
      <c r="C38" s="27" t="s">
        <v>115</v>
      </c>
      <c r="D38" s="38"/>
      <c r="E38" s="9"/>
      <c r="F38" s="32"/>
      <c r="G38" s="32">
        <v>6.43</v>
      </c>
      <c r="H38" s="9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2.75">
      <c r="A39" s="25"/>
      <c r="B39" s="26" t="s">
        <v>23</v>
      </c>
      <c r="C39" s="27" t="s">
        <v>28</v>
      </c>
      <c r="D39" s="38"/>
      <c r="E39" s="9">
        <v>4.64</v>
      </c>
      <c r="F39" s="32"/>
      <c r="G39" s="43"/>
      <c r="H39" s="9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2.75">
      <c r="A40" s="25">
        <v>42464</v>
      </c>
      <c r="B40" s="26" t="s">
        <v>15</v>
      </c>
      <c r="C40" s="27" t="s">
        <v>114</v>
      </c>
      <c r="D40" s="38"/>
      <c r="E40" s="9">
        <v>4640</v>
      </c>
      <c r="F40" s="32"/>
      <c r="G40" s="43"/>
      <c r="H40" s="9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2.75">
      <c r="A41" s="25"/>
      <c r="B41" s="26" t="s">
        <v>23</v>
      </c>
      <c r="C41" s="27" t="s">
        <v>27</v>
      </c>
      <c r="D41" s="38"/>
      <c r="E41" s="9">
        <v>8.12</v>
      </c>
      <c r="F41" s="32"/>
      <c r="G41" s="43"/>
      <c r="H41" s="9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2.75">
      <c r="A42" s="25"/>
      <c r="B42" s="26" t="s">
        <v>15</v>
      </c>
      <c r="C42" s="27" t="s">
        <v>113</v>
      </c>
      <c r="D42" s="38"/>
      <c r="E42" s="9"/>
      <c r="F42" s="32">
        <v>10000</v>
      </c>
      <c r="G42" s="43"/>
      <c r="H42" s="9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2.75">
      <c r="A43" s="25"/>
      <c r="B43" s="26" t="s">
        <v>23</v>
      </c>
      <c r="C43" s="27" t="s">
        <v>28</v>
      </c>
      <c r="D43" s="38"/>
      <c r="E43" s="9">
        <v>2.32</v>
      </c>
      <c r="F43" s="32"/>
      <c r="G43" s="43"/>
      <c r="H43" s="9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2.75">
      <c r="A44" s="25">
        <v>42494</v>
      </c>
      <c r="B44" s="26">
        <v>4459</v>
      </c>
      <c r="C44" s="27" t="s">
        <v>29</v>
      </c>
      <c r="D44" s="38" t="s">
        <v>30</v>
      </c>
      <c r="E44" s="9">
        <v>25593.1</v>
      </c>
      <c r="F44" s="32"/>
      <c r="G44" s="43"/>
      <c r="H44" s="9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2.75">
      <c r="A45" s="25"/>
      <c r="B45" s="26">
        <v>4460</v>
      </c>
      <c r="C45" s="27" t="s">
        <v>112</v>
      </c>
      <c r="D45" s="38" t="s">
        <v>111</v>
      </c>
      <c r="E45" s="9">
        <v>8298.5</v>
      </c>
      <c r="F45" s="32"/>
      <c r="G45" s="43"/>
      <c r="H45" s="9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2.75">
      <c r="A46" s="25"/>
      <c r="B46" s="26" t="s">
        <v>15</v>
      </c>
      <c r="C46" s="27" t="s">
        <v>110</v>
      </c>
      <c r="D46" s="38"/>
      <c r="E46" s="9">
        <v>9000</v>
      </c>
      <c r="F46" s="32"/>
      <c r="G46" s="43"/>
      <c r="H46" s="9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2.75">
      <c r="A47" s="25"/>
      <c r="B47" s="26" t="s">
        <v>23</v>
      </c>
      <c r="C47" s="27" t="s">
        <v>27</v>
      </c>
      <c r="D47" s="38"/>
      <c r="E47" s="9">
        <v>8.12</v>
      </c>
      <c r="F47" s="32"/>
      <c r="G47" s="43"/>
      <c r="H47" s="9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2.75">
      <c r="A48" s="25"/>
      <c r="B48" s="26" t="s">
        <v>15</v>
      </c>
      <c r="C48" s="27" t="s">
        <v>109</v>
      </c>
      <c r="D48" s="38"/>
      <c r="E48" s="9"/>
      <c r="F48" s="32">
        <v>1500</v>
      </c>
      <c r="G48" s="43"/>
      <c r="H48" s="9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2.75">
      <c r="A49" s="25"/>
      <c r="B49" s="26" t="s">
        <v>23</v>
      </c>
      <c r="C49" s="27" t="s">
        <v>28</v>
      </c>
      <c r="D49" s="38"/>
      <c r="E49" s="9">
        <v>2.32</v>
      </c>
      <c r="F49" s="32"/>
      <c r="G49" s="43"/>
      <c r="H49" s="9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2.75">
      <c r="A50" s="25">
        <v>42525</v>
      </c>
      <c r="B50" s="26" t="s">
        <v>23</v>
      </c>
      <c r="C50" s="27" t="s">
        <v>28</v>
      </c>
      <c r="D50" s="38"/>
      <c r="E50" s="9">
        <v>4.64</v>
      </c>
      <c r="F50" s="32"/>
      <c r="G50" s="43"/>
      <c r="H50" s="9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2.75">
      <c r="A51" s="25">
        <v>42555</v>
      </c>
      <c r="B51" s="26">
        <v>4461</v>
      </c>
      <c r="C51" s="27" t="s">
        <v>37</v>
      </c>
      <c r="D51" s="38" t="s">
        <v>108</v>
      </c>
      <c r="E51" s="9">
        <v>197.2</v>
      </c>
      <c r="F51" s="32"/>
      <c r="G51" s="43"/>
      <c r="H51" s="9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2.75">
      <c r="A52" s="25"/>
      <c r="B52" s="26" t="s">
        <v>15</v>
      </c>
      <c r="C52" s="27" t="s">
        <v>107</v>
      </c>
      <c r="D52" s="29"/>
      <c r="E52" s="8">
        <v>15000</v>
      </c>
      <c r="F52" s="32"/>
      <c r="G52" s="9"/>
      <c r="H52" s="9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2.75">
      <c r="A53" s="25"/>
      <c r="B53" s="26" t="s">
        <v>23</v>
      </c>
      <c r="C53" s="27" t="s">
        <v>27</v>
      </c>
      <c r="D53" s="29"/>
      <c r="E53" s="8">
        <v>8.12</v>
      </c>
      <c r="F53" s="32"/>
      <c r="G53" s="9"/>
      <c r="H53" s="9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2.75">
      <c r="A54" s="25"/>
      <c r="B54" s="26" t="s">
        <v>15</v>
      </c>
      <c r="C54" s="27" t="s">
        <v>106</v>
      </c>
      <c r="D54" s="29"/>
      <c r="E54" s="8"/>
      <c r="F54" s="32">
        <v>10000</v>
      </c>
      <c r="G54" s="9"/>
      <c r="H54" s="9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2.75">
      <c r="A55" s="25"/>
      <c r="B55" s="26" t="s">
        <v>105</v>
      </c>
      <c r="C55" s="27" t="s">
        <v>104</v>
      </c>
      <c r="D55" s="29"/>
      <c r="E55" s="8"/>
      <c r="F55" s="32">
        <v>1500</v>
      </c>
      <c r="G55" s="9"/>
      <c r="H55" s="9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2.75">
      <c r="A56" s="25"/>
      <c r="B56" s="26" t="s">
        <v>23</v>
      </c>
      <c r="C56" s="27" t="s">
        <v>28</v>
      </c>
      <c r="D56" s="29"/>
      <c r="E56" s="8">
        <v>2.32</v>
      </c>
      <c r="F56" s="32"/>
      <c r="G56" s="9"/>
      <c r="H56" s="9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2.75">
      <c r="A57" s="25">
        <v>42586</v>
      </c>
      <c r="B57" s="26">
        <v>4462</v>
      </c>
      <c r="C57" s="27" t="s">
        <v>29</v>
      </c>
      <c r="D57" s="29" t="s">
        <v>103</v>
      </c>
      <c r="E57" s="8">
        <v>20000</v>
      </c>
      <c r="F57" s="32"/>
      <c r="G57" s="9"/>
      <c r="H57" s="9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2.75">
      <c r="A58" s="25"/>
      <c r="B58" s="26">
        <v>4463</v>
      </c>
      <c r="C58" s="27" t="s">
        <v>43</v>
      </c>
      <c r="D58" s="29"/>
      <c r="E58" s="8">
        <v>0</v>
      </c>
      <c r="F58" s="32"/>
      <c r="G58" s="9"/>
      <c r="H58" s="9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2.75">
      <c r="A59" s="25"/>
      <c r="B59" s="26">
        <v>4464</v>
      </c>
      <c r="C59" s="27" t="s">
        <v>29</v>
      </c>
      <c r="D59" s="29" t="s">
        <v>30</v>
      </c>
      <c r="E59" s="8">
        <v>28739.26</v>
      </c>
      <c r="F59" s="32"/>
      <c r="G59" s="9"/>
      <c r="H59" s="9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2.75">
      <c r="A60" s="25"/>
      <c r="B60" s="26" t="s">
        <v>15</v>
      </c>
      <c r="C60" s="27" t="s">
        <v>102</v>
      </c>
      <c r="D60" s="29"/>
      <c r="E60" s="8">
        <v>2275.78</v>
      </c>
      <c r="F60" s="32"/>
      <c r="G60" s="9"/>
      <c r="H60" s="9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2.75">
      <c r="A61" s="25"/>
      <c r="B61" s="26" t="s">
        <v>23</v>
      </c>
      <c r="C61" s="27" t="s">
        <v>27</v>
      </c>
      <c r="D61" s="29"/>
      <c r="E61" s="8">
        <v>8.12</v>
      </c>
      <c r="F61" s="32"/>
      <c r="G61" s="9"/>
      <c r="H61" s="9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2.75">
      <c r="A62" s="25"/>
      <c r="B62" s="26" t="s">
        <v>15</v>
      </c>
      <c r="C62" s="27" t="s">
        <v>101</v>
      </c>
      <c r="D62" s="29"/>
      <c r="E62" s="8">
        <v>6891</v>
      </c>
      <c r="F62" s="32"/>
      <c r="G62" s="9"/>
      <c r="H62" s="9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2.75">
      <c r="A63" s="25"/>
      <c r="B63" s="26" t="s">
        <v>23</v>
      </c>
      <c r="C63" s="27" t="s">
        <v>27</v>
      </c>
      <c r="D63" s="29"/>
      <c r="E63" s="8">
        <v>8.12</v>
      </c>
      <c r="F63" s="32"/>
      <c r="G63" s="9"/>
      <c r="H63" s="9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2.75">
      <c r="A64" s="25"/>
      <c r="B64" s="26" t="s">
        <v>15</v>
      </c>
      <c r="C64" s="27" t="s">
        <v>100</v>
      </c>
      <c r="D64" s="29"/>
      <c r="E64" s="8">
        <v>4989.21</v>
      </c>
      <c r="F64" s="32"/>
      <c r="G64" s="9"/>
      <c r="H64" s="9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2.75">
      <c r="A65" s="25"/>
      <c r="B65" s="26" t="s">
        <v>23</v>
      </c>
      <c r="C65" s="27" t="s">
        <v>27</v>
      </c>
      <c r="D65" s="29"/>
      <c r="E65" s="8">
        <v>8.12</v>
      </c>
      <c r="F65" s="32"/>
      <c r="G65" s="9"/>
      <c r="H65" s="9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2.75">
      <c r="A66" s="25"/>
      <c r="B66" s="26" t="s">
        <v>15</v>
      </c>
      <c r="C66" s="27" t="s">
        <v>99</v>
      </c>
      <c r="D66" s="29"/>
      <c r="E66" s="8">
        <v>6612</v>
      </c>
      <c r="F66" s="32"/>
      <c r="G66" s="9"/>
      <c r="H66" s="9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2.75">
      <c r="A67" s="25"/>
      <c r="B67" s="26" t="s">
        <v>23</v>
      </c>
      <c r="C67" s="27" t="s">
        <v>27</v>
      </c>
      <c r="D67" s="29"/>
      <c r="E67" s="8">
        <v>8.12</v>
      </c>
      <c r="F67" s="32"/>
      <c r="G67" s="9"/>
      <c r="H67" s="9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2.75">
      <c r="A68" s="25"/>
      <c r="B68" s="26" t="s">
        <v>15</v>
      </c>
      <c r="C68" s="27" t="s">
        <v>98</v>
      </c>
      <c r="D68" s="29"/>
      <c r="E68" s="8"/>
      <c r="F68" s="32">
        <v>6724.91</v>
      </c>
      <c r="G68" s="9"/>
      <c r="H68" s="9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2.75">
      <c r="A69" s="25"/>
      <c r="B69" s="26" t="s">
        <v>23</v>
      </c>
      <c r="C69" s="27" t="s">
        <v>28</v>
      </c>
      <c r="D69" s="29"/>
      <c r="E69" s="8">
        <v>6.96</v>
      </c>
      <c r="F69" s="32"/>
      <c r="G69" s="9"/>
      <c r="H69" s="9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2.75">
      <c r="A70" s="25">
        <v>42678</v>
      </c>
      <c r="B70" s="26">
        <v>4465</v>
      </c>
      <c r="C70" s="27" t="s">
        <v>97</v>
      </c>
      <c r="D70" s="29" t="s">
        <v>96</v>
      </c>
      <c r="E70" s="8">
        <v>1056</v>
      </c>
      <c r="F70" s="32"/>
      <c r="G70" s="9"/>
      <c r="H70" s="9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2.75">
      <c r="A71" s="25"/>
      <c r="B71" s="26">
        <v>4466</v>
      </c>
      <c r="C71" s="27" t="s">
        <v>40</v>
      </c>
      <c r="D71" s="29" t="s">
        <v>95</v>
      </c>
      <c r="E71" s="8">
        <v>7650</v>
      </c>
      <c r="F71" s="32"/>
      <c r="G71" s="9"/>
      <c r="H71" s="9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12.75">
      <c r="A72" s="25"/>
      <c r="B72" s="26">
        <v>4467</v>
      </c>
      <c r="C72" s="27" t="s">
        <v>94</v>
      </c>
      <c r="D72" s="29" t="s">
        <v>93</v>
      </c>
      <c r="E72" s="8">
        <v>18316</v>
      </c>
      <c r="F72" s="32"/>
      <c r="G72" s="9"/>
      <c r="H72" s="9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2.75">
      <c r="A73" s="25"/>
      <c r="B73" s="26" t="s">
        <v>23</v>
      </c>
      <c r="C73" s="27" t="s">
        <v>28</v>
      </c>
      <c r="D73" s="29"/>
      <c r="E73" s="8">
        <v>4.64</v>
      </c>
      <c r="F73" s="32"/>
      <c r="G73" s="9"/>
      <c r="H73" s="9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2.75">
      <c r="A74" s="25">
        <v>42708</v>
      </c>
      <c r="B74" s="26" t="s">
        <v>23</v>
      </c>
      <c r="C74" s="27" t="s">
        <v>28</v>
      </c>
      <c r="D74" s="29"/>
      <c r="E74" s="8">
        <v>2.32</v>
      </c>
      <c r="F74" s="32"/>
      <c r="G74" s="9"/>
      <c r="H74" s="9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2.75">
      <c r="A75" s="25" t="s">
        <v>92</v>
      </c>
      <c r="B75" s="26">
        <v>4468</v>
      </c>
      <c r="C75" s="27" t="s">
        <v>91</v>
      </c>
      <c r="D75" s="29" t="s">
        <v>90</v>
      </c>
      <c r="E75" s="8">
        <v>6000</v>
      </c>
      <c r="F75" s="32"/>
      <c r="G75" s="9"/>
      <c r="H75" s="9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2.75">
      <c r="A76" s="25"/>
      <c r="B76" s="26">
        <v>4469</v>
      </c>
      <c r="C76" s="27" t="s">
        <v>62</v>
      </c>
      <c r="D76" s="29" t="s">
        <v>89</v>
      </c>
      <c r="E76" s="8">
        <v>12781.48</v>
      </c>
      <c r="F76" s="32"/>
      <c r="G76" s="9"/>
      <c r="H76" s="9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2.75">
      <c r="A77" s="25"/>
      <c r="B77" s="26" t="s">
        <v>15</v>
      </c>
      <c r="C77" s="27" t="s">
        <v>88</v>
      </c>
      <c r="D77" s="29"/>
      <c r="E77" s="8">
        <v>360000</v>
      </c>
      <c r="F77" s="32"/>
      <c r="G77" s="9"/>
      <c r="H77" s="9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12.75">
      <c r="A78" s="25"/>
      <c r="B78" s="26" t="s">
        <v>23</v>
      </c>
      <c r="C78" s="27" t="s">
        <v>27</v>
      </c>
      <c r="D78" s="29"/>
      <c r="E78" s="8">
        <v>8.12</v>
      </c>
      <c r="F78" s="32"/>
      <c r="G78" s="9"/>
      <c r="H78" s="9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12.75">
      <c r="A79" s="25"/>
      <c r="B79" s="26" t="s">
        <v>15</v>
      </c>
      <c r="C79" s="27" t="s">
        <v>87</v>
      </c>
      <c r="D79" s="29"/>
      <c r="E79" s="8"/>
      <c r="F79" s="32">
        <v>351939.34</v>
      </c>
      <c r="G79" s="9"/>
      <c r="H79" s="9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ht="12.75">
      <c r="A80" s="25"/>
      <c r="B80" s="26" t="s">
        <v>23</v>
      </c>
      <c r="C80" s="27" t="s">
        <v>28</v>
      </c>
      <c r="D80" s="29"/>
      <c r="E80" s="8">
        <v>2.32</v>
      </c>
      <c r="F80" s="32"/>
      <c r="G80" s="9"/>
      <c r="H80" s="9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12.75">
      <c r="A81" s="25" t="s">
        <v>86</v>
      </c>
      <c r="B81" s="26">
        <v>4470</v>
      </c>
      <c r="C81" s="27" t="s">
        <v>44</v>
      </c>
      <c r="D81" s="29" t="s">
        <v>85</v>
      </c>
      <c r="E81" s="8">
        <v>3227</v>
      </c>
      <c r="F81" s="32"/>
      <c r="G81" s="9"/>
      <c r="H81" s="9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12.75">
      <c r="A82" s="25"/>
      <c r="B82" s="26" t="s">
        <v>23</v>
      </c>
      <c r="C82" s="27" t="s">
        <v>28</v>
      </c>
      <c r="D82" s="29"/>
      <c r="E82" s="8">
        <v>2.32</v>
      </c>
      <c r="F82" s="32"/>
      <c r="G82" s="9"/>
      <c r="H82" s="9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2.75">
      <c r="A83" s="25" t="s">
        <v>84</v>
      </c>
      <c r="B83" s="26" t="s">
        <v>15</v>
      </c>
      <c r="C83" s="27" t="s">
        <v>83</v>
      </c>
      <c r="D83" s="29"/>
      <c r="E83" s="8">
        <v>50000</v>
      </c>
      <c r="F83" s="32"/>
      <c r="G83" s="9"/>
      <c r="H83" s="9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2.75">
      <c r="A84" s="25"/>
      <c r="B84" s="26" t="s">
        <v>23</v>
      </c>
      <c r="C84" s="27" t="s">
        <v>27</v>
      </c>
      <c r="D84" s="29"/>
      <c r="E84" s="8">
        <v>8.12</v>
      </c>
      <c r="F84" s="32"/>
      <c r="G84" s="9"/>
      <c r="H84" s="9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2.75">
      <c r="A85" s="25"/>
      <c r="B85" s="26" t="s">
        <v>15</v>
      </c>
      <c r="C85" s="27" t="s">
        <v>82</v>
      </c>
      <c r="D85" s="29"/>
      <c r="E85" s="8">
        <v>160585</v>
      </c>
      <c r="F85" s="32"/>
      <c r="G85" s="9"/>
      <c r="H85" s="9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2.75">
      <c r="A86" s="25"/>
      <c r="B86" s="26" t="s">
        <v>15</v>
      </c>
      <c r="C86" s="27" t="s">
        <v>81</v>
      </c>
      <c r="D86" s="29"/>
      <c r="E86" s="8"/>
      <c r="F86" s="32">
        <v>48111.72</v>
      </c>
      <c r="G86" s="9"/>
      <c r="H86" s="9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2.75">
      <c r="A87" s="25"/>
      <c r="B87" s="26" t="s">
        <v>15</v>
      </c>
      <c r="C87" s="27" t="s">
        <v>80</v>
      </c>
      <c r="D87" s="29"/>
      <c r="E87" s="8"/>
      <c r="F87" s="32">
        <v>6708.58</v>
      </c>
      <c r="G87" s="9"/>
      <c r="H87" s="9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2.75">
      <c r="A88" s="25"/>
      <c r="B88" s="26" t="s">
        <v>15</v>
      </c>
      <c r="C88" s="27" t="s">
        <v>79</v>
      </c>
      <c r="D88" s="29"/>
      <c r="E88" s="8">
        <v>116755</v>
      </c>
      <c r="F88" s="32"/>
      <c r="G88" s="9"/>
      <c r="H88" s="9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2.75">
      <c r="A89" s="25"/>
      <c r="B89" s="26" t="s">
        <v>23</v>
      </c>
      <c r="C89" s="27" t="s">
        <v>28</v>
      </c>
      <c r="D89" s="29"/>
      <c r="E89" s="8">
        <v>2.32</v>
      </c>
      <c r="F89" s="32"/>
      <c r="G89" s="9"/>
      <c r="H89" s="9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2.75">
      <c r="A90" s="25" t="s">
        <v>78</v>
      </c>
      <c r="B90" s="26">
        <v>4471</v>
      </c>
      <c r="C90" s="27" t="s">
        <v>29</v>
      </c>
      <c r="D90" s="29" t="s">
        <v>30</v>
      </c>
      <c r="E90" s="8">
        <v>39880.71</v>
      </c>
      <c r="F90" s="32"/>
      <c r="G90" s="9"/>
      <c r="H90" s="9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12.75">
      <c r="A91" s="25"/>
      <c r="B91" s="26">
        <v>4472</v>
      </c>
      <c r="C91" s="27" t="s">
        <v>43</v>
      </c>
      <c r="D91" s="29"/>
      <c r="E91" s="8">
        <v>0</v>
      </c>
      <c r="F91" s="32"/>
      <c r="G91" s="9"/>
      <c r="H91" s="9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12.75">
      <c r="A92" s="25"/>
      <c r="B92" s="26" t="s">
        <v>23</v>
      </c>
      <c r="C92" s="27" t="s">
        <v>28</v>
      </c>
      <c r="D92" s="29"/>
      <c r="E92" s="8">
        <v>6.96</v>
      </c>
      <c r="F92" s="32"/>
      <c r="G92" s="9"/>
      <c r="H92" s="9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12.75">
      <c r="A93" s="25" t="s">
        <v>77</v>
      </c>
      <c r="B93" s="26" t="s">
        <v>23</v>
      </c>
      <c r="C93" s="27" t="s">
        <v>28</v>
      </c>
      <c r="D93" s="29"/>
      <c r="E93" s="8">
        <v>2.32</v>
      </c>
      <c r="F93" s="32"/>
      <c r="G93" s="9"/>
      <c r="H93" s="9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12.75">
      <c r="A94" s="25" t="s">
        <v>76</v>
      </c>
      <c r="B94" s="26" t="s">
        <v>23</v>
      </c>
      <c r="C94" s="27" t="s">
        <v>28</v>
      </c>
      <c r="D94" s="29"/>
      <c r="E94" s="8">
        <v>2.32</v>
      </c>
      <c r="F94" s="32"/>
      <c r="G94" s="9"/>
      <c r="H94" s="9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12.75">
      <c r="A95" s="25" t="s">
        <v>75</v>
      </c>
      <c r="B95" s="26" t="s">
        <v>15</v>
      </c>
      <c r="C95" s="27" t="s">
        <v>74</v>
      </c>
      <c r="D95" s="29"/>
      <c r="E95" s="8">
        <v>23200</v>
      </c>
      <c r="F95" s="32"/>
      <c r="G95" s="9"/>
      <c r="H95" s="9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12.75">
      <c r="A96" s="25"/>
      <c r="B96" s="26" t="s">
        <v>23</v>
      </c>
      <c r="C96" s="27" t="s">
        <v>28</v>
      </c>
      <c r="D96" s="29"/>
      <c r="E96" s="8">
        <v>5.8</v>
      </c>
      <c r="F96" s="32"/>
      <c r="G96" s="9"/>
      <c r="H96" s="9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12.75">
      <c r="A97" s="25" t="s">
        <v>73</v>
      </c>
      <c r="B97" s="26">
        <v>4473</v>
      </c>
      <c r="C97" s="27" t="s">
        <v>72</v>
      </c>
      <c r="D97" s="29" t="s">
        <v>71</v>
      </c>
      <c r="E97" s="8">
        <v>32000</v>
      </c>
      <c r="F97" s="32"/>
      <c r="G97" s="9"/>
      <c r="H97" s="9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ht="12.75">
      <c r="A98" s="25"/>
      <c r="B98" s="26" t="s">
        <v>15</v>
      </c>
      <c r="C98" s="27" t="s">
        <v>70</v>
      </c>
      <c r="D98" s="29"/>
      <c r="E98" s="8"/>
      <c r="F98" s="32">
        <v>6708.58</v>
      </c>
      <c r="G98" s="9"/>
      <c r="H98" s="9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ht="12.75">
      <c r="A99" s="25"/>
      <c r="B99" s="26" t="s">
        <v>23</v>
      </c>
      <c r="C99" s="27" t="s">
        <v>28</v>
      </c>
      <c r="D99" s="29"/>
      <c r="E99" s="8">
        <v>2.32</v>
      </c>
      <c r="F99" s="32"/>
      <c r="G99" s="9"/>
      <c r="H99" s="9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ht="12.75">
      <c r="A100" s="25" t="s">
        <v>69</v>
      </c>
      <c r="B100" s="26" t="s">
        <v>15</v>
      </c>
      <c r="C100" s="27" t="s">
        <v>68</v>
      </c>
      <c r="D100" s="29"/>
      <c r="E100" s="8">
        <v>18000</v>
      </c>
      <c r="F100" s="32"/>
      <c r="G100" s="9"/>
      <c r="H100" s="9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12.75">
      <c r="A101" s="25"/>
      <c r="B101" s="26" t="s">
        <v>23</v>
      </c>
      <c r="C101" s="27" t="s">
        <v>27</v>
      </c>
      <c r="D101" s="29"/>
      <c r="E101" s="8">
        <v>8.12</v>
      </c>
      <c r="F101" s="32"/>
      <c r="G101" s="9"/>
      <c r="H101" s="9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12.75">
      <c r="A102" s="25"/>
      <c r="B102" s="26" t="s">
        <v>15</v>
      </c>
      <c r="C102" s="27" t="s">
        <v>67</v>
      </c>
      <c r="D102" s="29"/>
      <c r="E102" s="8">
        <v>2880</v>
      </c>
      <c r="F102" s="32"/>
      <c r="G102" s="9"/>
      <c r="H102" s="9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12.75">
      <c r="A103" s="25"/>
      <c r="B103" s="26" t="s">
        <v>23</v>
      </c>
      <c r="C103" s="27" t="s">
        <v>27</v>
      </c>
      <c r="D103" s="29"/>
      <c r="E103" s="8">
        <v>8.12</v>
      </c>
      <c r="F103" s="32"/>
      <c r="G103" s="9"/>
      <c r="H103" s="9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ht="12.75">
      <c r="A104" s="25"/>
      <c r="B104" s="26" t="s">
        <v>15</v>
      </c>
      <c r="C104" s="27" t="s">
        <v>66</v>
      </c>
      <c r="D104" s="29"/>
      <c r="E104" s="8">
        <v>276986.42</v>
      </c>
      <c r="F104" s="32"/>
      <c r="G104" s="9"/>
      <c r="H104" s="9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ht="12.75">
      <c r="A105" s="25"/>
      <c r="B105" s="26" t="s">
        <v>23</v>
      </c>
      <c r="C105" s="27" t="s">
        <v>27</v>
      </c>
      <c r="D105" s="29"/>
      <c r="E105" s="8">
        <v>8.12</v>
      </c>
      <c r="F105" s="32"/>
      <c r="G105" s="9"/>
      <c r="H105" s="9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ht="12.75">
      <c r="A106" s="25"/>
      <c r="B106" s="26" t="s">
        <v>15</v>
      </c>
      <c r="C106" s="27" t="s">
        <v>65</v>
      </c>
      <c r="D106" s="29"/>
      <c r="E106" s="8">
        <v>391391.54</v>
      </c>
      <c r="F106" s="32"/>
      <c r="G106" s="9"/>
      <c r="H106" s="9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ht="12.75">
      <c r="A107" s="25"/>
      <c r="B107" s="26" t="s">
        <v>23</v>
      </c>
      <c r="C107" s="27" t="s">
        <v>27</v>
      </c>
      <c r="D107" s="29"/>
      <c r="E107" s="8">
        <v>8.12</v>
      </c>
      <c r="F107" s="32"/>
      <c r="G107" s="9"/>
      <c r="H107" s="9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2.75">
      <c r="A108" s="25"/>
      <c r="B108" s="26" t="s">
        <v>15</v>
      </c>
      <c r="C108" s="27" t="s">
        <v>64</v>
      </c>
      <c r="D108" s="29"/>
      <c r="E108" s="8">
        <v>591093.33</v>
      </c>
      <c r="F108" s="32"/>
      <c r="G108" s="9"/>
      <c r="H108" s="9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ht="12.75">
      <c r="A109" s="25"/>
      <c r="B109" s="26" t="s">
        <v>23</v>
      </c>
      <c r="C109" s="27" t="s">
        <v>27</v>
      </c>
      <c r="D109" s="29"/>
      <c r="E109" s="8">
        <v>8.12</v>
      </c>
      <c r="F109" s="32"/>
      <c r="G109" s="9"/>
      <c r="H109" s="9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ht="12.75">
      <c r="A110" s="25"/>
      <c r="B110" s="26" t="s">
        <v>23</v>
      </c>
      <c r="C110" s="27" t="s">
        <v>28</v>
      </c>
      <c r="D110" s="29"/>
      <c r="E110" s="8">
        <v>4.64</v>
      </c>
      <c r="F110" s="32"/>
      <c r="G110" s="9"/>
      <c r="H110" s="9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ht="12.75">
      <c r="A111" s="25" t="s">
        <v>63</v>
      </c>
      <c r="B111" s="26">
        <v>4474</v>
      </c>
      <c r="C111" s="27" t="s">
        <v>29</v>
      </c>
      <c r="D111" s="29" t="s">
        <v>30</v>
      </c>
      <c r="E111" s="8">
        <v>37926.07</v>
      </c>
      <c r="F111" s="32"/>
      <c r="G111" s="9"/>
      <c r="H111" s="9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ht="12.75">
      <c r="A112" s="25"/>
      <c r="B112" s="26">
        <v>4475</v>
      </c>
      <c r="C112" s="27" t="s">
        <v>62</v>
      </c>
      <c r="D112" s="29" t="s">
        <v>61</v>
      </c>
      <c r="E112" s="8">
        <v>6752.16</v>
      </c>
      <c r="F112" s="32"/>
      <c r="G112" s="9"/>
      <c r="H112" s="9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ht="12.75">
      <c r="A113" s="25"/>
      <c r="B113" s="26" t="s">
        <v>15</v>
      </c>
      <c r="C113" s="27" t="s">
        <v>60</v>
      </c>
      <c r="D113" s="29"/>
      <c r="E113" s="8">
        <v>2660.45</v>
      </c>
      <c r="F113" s="32"/>
      <c r="G113" s="9"/>
      <c r="H113" s="9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ht="12.75">
      <c r="A114" s="25"/>
      <c r="B114" s="26" t="s">
        <v>23</v>
      </c>
      <c r="C114" s="27" t="s">
        <v>27</v>
      </c>
      <c r="D114" s="29"/>
      <c r="E114" s="8">
        <v>8.12</v>
      </c>
      <c r="F114" s="32"/>
      <c r="G114" s="9"/>
      <c r="H114" s="9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ht="12.75">
      <c r="A115" s="25"/>
      <c r="B115" s="26" t="s">
        <v>15</v>
      </c>
      <c r="C115" s="27" t="s">
        <v>59</v>
      </c>
      <c r="D115" s="29"/>
      <c r="E115" s="8">
        <v>4032.19</v>
      </c>
      <c r="F115" s="32"/>
      <c r="G115" s="9"/>
      <c r="H115" s="9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ht="12.75">
      <c r="A116" s="25"/>
      <c r="B116" s="26" t="s">
        <v>23</v>
      </c>
      <c r="C116" s="27" t="s">
        <v>27</v>
      </c>
      <c r="D116" s="29"/>
      <c r="E116" s="8">
        <v>8.12</v>
      </c>
      <c r="F116" s="32"/>
      <c r="G116" s="9"/>
      <c r="H116" s="9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ht="12.75">
      <c r="A117" s="25"/>
      <c r="B117" s="26" t="s">
        <v>15</v>
      </c>
      <c r="C117" s="27" t="s">
        <v>58</v>
      </c>
      <c r="D117" s="29"/>
      <c r="E117" s="8">
        <v>2504.73</v>
      </c>
      <c r="F117" s="32"/>
      <c r="G117" s="9"/>
      <c r="H117" s="9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ht="12.75">
      <c r="A118" s="25"/>
      <c r="B118" s="26" t="s">
        <v>23</v>
      </c>
      <c r="C118" s="27" t="s">
        <v>27</v>
      </c>
      <c r="D118" s="29"/>
      <c r="E118" s="8">
        <v>8.12</v>
      </c>
      <c r="F118" s="32"/>
      <c r="G118" s="9"/>
      <c r="H118" s="9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ht="12.75">
      <c r="A119" s="25"/>
      <c r="B119" s="26" t="s">
        <v>15</v>
      </c>
      <c r="C119" s="27" t="s">
        <v>57</v>
      </c>
      <c r="D119" s="29"/>
      <c r="E119" s="8">
        <v>1163.01</v>
      </c>
      <c r="F119" s="32"/>
      <c r="G119" s="9"/>
      <c r="H119" s="9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ht="12.75">
      <c r="A120" s="25"/>
      <c r="B120" s="26" t="s">
        <v>23</v>
      </c>
      <c r="C120" s="27" t="s">
        <v>27</v>
      </c>
      <c r="D120" s="29"/>
      <c r="E120" s="8">
        <v>8.12</v>
      </c>
      <c r="F120" s="32"/>
      <c r="G120" s="9"/>
      <c r="H120" s="9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ht="12.75">
      <c r="A121" s="25"/>
      <c r="B121" s="26" t="s">
        <v>15</v>
      </c>
      <c r="C121" s="27" t="s">
        <v>56</v>
      </c>
      <c r="D121" s="29"/>
      <c r="E121" s="8">
        <v>2801.4</v>
      </c>
      <c r="F121" s="32"/>
      <c r="G121" s="9"/>
      <c r="H121" s="9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ht="12.75">
      <c r="A122" s="25"/>
      <c r="B122" s="26" t="s">
        <v>23</v>
      </c>
      <c r="C122" s="27" t="s">
        <v>27</v>
      </c>
      <c r="D122" s="29"/>
      <c r="E122" s="8">
        <v>8.12</v>
      </c>
      <c r="F122" s="32"/>
      <c r="G122" s="9"/>
      <c r="H122" s="9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ht="12.75">
      <c r="A123" s="25"/>
      <c r="B123" s="26" t="s">
        <v>15</v>
      </c>
      <c r="C123" s="27" t="s">
        <v>55</v>
      </c>
      <c r="D123" s="29"/>
      <c r="E123" s="8">
        <v>5000</v>
      </c>
      <c r="F123" s="32"/>
      <c r="G123" s="9"/>
      <c r="H123" s="9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ht="12.75">
      <c r="A124" s="25"/>
      <c r="B124" s="26" t="s">
        <v>23</v>
      </c>
      <c r="C124" s="27" t="s">
        <v>27</v>
      </c>
      <c r="D124" s="29"/>
      <c r="E124" s="8">
        <v>8.12</v>
      </c>
      <c r="F124" s="32"/>
      <c r="G124" s="9"/>
      <c r="H124" s="9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ht="12.75">
      <c r="A125" s="25"/>
      <c r="B125" s="26" t="s">
        <v>23</v>
      </c>
      <c r="C125" s="27" t="s">
        <v>28</v>
      </c>
      <c r="D125" s="29"/>
      <c r="E125" s="8">
        <v>2.32</v>
      </c>
      <c r="F125" s="32"/>
      <c r="G125" s="9"/>
      <c r="H125" s="9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ht="12.75">
      <c r="A126" s="25" t="s">
        <v>54</v>
      </c>
      <c r="B126" s="26" t="s">
        <v>15</v>
      </c>
      <c r="C126" s="27" t="s">
        <v>53</v>
      </c>
      <c r="D126" s="29"/>
      <c r="E126" s="8">
        <v>370000</v>
      </c>
      <c r="F126" s="32"/>
      <c r="G126" s="9"/>
      <c r="H126" s="9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ht="12.75">
      <c r="A127" s="25"/>
      <c r="B127" s="26" t="s">
        <v>23</v>
      </c>
      <c r="C127" s="27" t="s">
        <v>27</v>
      </c>
      <c r="D127" s="29"/>
      <c r="E127" s="8">
        <v>8.12</v>
      </c>
      <c r="F127" s="32"/>
      <c r="G127" s="9"/>
      <c r="H127" s="9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ht="12.75">
      <c r="A128" s="25"/>
      <c r="B128" s="26" t="s">
        <v>23</v>
      </c>
      <c r="C128" s="27" t="s">
        <v>28</v>
      </c>
      <c r="D128" s="29"/>
      <c r="E128" s="8">
        <v>3.48</v>
      </c>
      <c r="F128" s="32"/>
      <c r="G128" s="9"/>
      <c r="H128" s="9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ht="12.75">
      <c r="A129" s="25" t="s">
        <v>52</v>
      </c>
      <c r="B129" s="26" t="s">
        <v>15</v>
      </c>
      <c r="C129" s="27" t="s">
        <v>51</v>
      </c>
      <c r="D129" s="29"/>
      <c r="E129" s="8"/>
      <c r="F129" s="32">
        <v>355172.72</v>
      </c>
      <c r="G129" s="9"/>
      <c r="H129" s="9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ht="12.75">
      <c r="A130" s="25"/>
      <c r="B130" s="26" t="s">
        <v>15</v>
      </c>
      <c r="C130" s="27" t="s">
        <v>50</v>
      </c>
      <c r="D130" s="29"/>
      <c r="E130" s="8">
        <v>3488</v>
      </c>
      <c r="F130" s="32"/>
      <c r="G130" s="9"/>
      <c r="H130" s="9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ht="12.75">
      <c r="A131" s="25"/>
      <c r="B131" s="26" t="s">
        <v>23</v>
      </c>
      <c r="C131" s="27" t="s">
        <v>27</v>
      </c>
      <c r="D131" s="29"/>
      <c r="E131" s="8">
        <v>8.12</v>
      </c>
      <c r="F131" s="32"/>
      <c r="G131" s="9"/>
      <c r="H131" s="9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ht="12.75">
      <c r="A132" s="25"/>
      <c r="B132" s="26" t="s">
        <v>23</v>
      </c>
      <c r="C132" s="27" t="s">
        <v>28</v>
      </c>
      <c r="D132" s="29"/>
      <c r="E132" s="8">
        <v>2.32</v>
      </c>
      <c r="F132" s="32"/>
      <c r="G132" s="9"/>
      <c r="H132" s="9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ht="12.75">
      <c r="A133" s="25" t="s">
        <v>49</v>
      </c>
      <c r="B133" s="26" t="s">
        <v>15</v>
      </c>
      <c r="C133" s="27" t="s">
        <v>48</v>
      </c>
      <c r="D133" s="29"/>
      <c r="E133" s="8">
        <v>5830</v>
      </c>
      <c r="F133" s="32"/>
      <c r="G133" s="9"/>
      <c r="H133" s="9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ht="12.75">
      <c r="A134" s="25"/>
      <c r="B134" s="26" t="s">
        <v>23</v>
      </c>
      <c r="C134" s="27" t="s">
        <v>27</v>
      </c>
      <c r="D134" s="29"/>
      <c r="E134" s="8">
        <v>8.12</v>
      </c>
      <c r="F134" s="32"/>
      <c r="G134" s="9"/>
      <c r="H134" s="9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ht="12.75">
      <c r="A135" s="25"/>
      <c r="B135" s="26" t="s">
        <v>15</v>
      </c>
      <c r="C135" s="27" t="s">
        <v>47</v>
      </c>
      <c r="D135" s="29"/>
      <c r="E135" s="8"/>
      <c r="F135" s="32">
        <v>6738.11</v>
      </c>
      <c r="G135" s="9"/>
      <c r="H135" s="9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ht="12.75">
      <c r="A136" s="25"/>
      <c r="B136" s="26" t="s">
        <v>15</v>
      </c>
      <c r="C136" s="27" t="s">
        <v>46</v>
      </c>
      <c r="D136" s="29"/>
      <c r="E136" s="8">
        <v>4640</v>
      </c>
      <c r="F136" s="32"/>
      <c r="G136" s="9"/>
      <c r="H136" s="9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ht="12.75">
      <c r="A137" s="25"/>
      <c r="B137" s="26" t="s">
        <v>23</v>
      </c>
      <c r="C137" s="27" t="s">
        <v>27</v>
      </c>
      <c r="D137" s="29"/>
      <c r="E137" s="8">
        <v>8.12</v>
      </c>
      <c r="F137" s="32"/>
      <c r="G137" s="9"/>
      <c r="H137" s="9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ht="12.75">
      <c r="A138" s="25"/>
      <c r="B138" s="26" t="s">
        <v>23</v>
      </c>
      <c r="C138" s="27" t="s">
        <v>28</v>
      </c>
      <c r="D138" s="29"/>
      <c r="E138" s="8">
        <v>2.32</v>
      </c>
      <c r="F138" s="32"/>
      <c r="G138" s="9"/>
      <c r="H138" s="9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ht="12.75">
      <c r="A139" s="25"/>
      <c r="B139" s="26" t="s">
        <v>23</v>
      </c>
      <c r="C139" s="27" t="s">
        <v>45</v>
      </c>
      <c r="D139" s="29"/>
      <c r="E139" s="8">
        <v>143</v>
      </c>
      <c r="F139" s="32"/>
      <c r="G139" s="9"/>
      <c r="H139" s="9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ht="12.75">
      <c r="A140" s="25"/>
      <c r="B140" s="26" t="s">
        <v>25</v>
      </c>
      <c r="C140" s="27" t="s">
        <v>26</v>
      </c>
      <c r="D140" s="29"/>
      <c r="E140" s="8">
        <v>22.88</v>
      </c>
      <c r="F140" s="32"/>
      <c r="G140" s="9"/>
      <c r="H140" s="9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ht="13.5" thickBot="1">
      <c r="A141" s="33"/>
      <c r="B141" s="34"/>
      <c r="C141" s="41"/>
      <c r="D141" s="5" t="s">
        <v>31</v>
      </c>
      <c r="E141" s="11">
        <f>SUM(E32:E140)</f>
        <v>2691269.22</v>
      </c>
      <c r="F141" s="11">
        <f>SUM(F32:F140)</f>
        <v>813011.7</v>
      </c>
      <c r="G141" s="11">
        <f>SUM(G32:G140)</f>
        <v>0</v>
      </c>
      <c r="H141" s="11">
        <f>SUM(H32:H140)</f>
        <v>0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ht="12" thickTop="1"/>
    <row r="143" spans="4:8" ht="13.5" thickBot="1">
      <c r="D143" s="5" t="s">
        <v>32</v>
      </c>
      <c r="E143" s="11">
        <f>+E9+E27-E141</f>
        <v>2019389.9</v>
      </c>
      <c r="F143" s="11">
        <f>+F9+F27-F141</f>
        <v>12460.970000000088</v>
      </c>
      <c r="G143" s="11">
        <f>+G9+G27-G141</f>
        <v>105073.42</v>
      </c>
      <c r="H143" s="11">
        <f>+H9+H27-H141</f>
        <v>1708.06</v>
      </c>
    </row>
    <row r="144" ht="12" thickTop="1"/>
  </sheetData>
  <mergeCells count="6">
    <mergeCell ref="B30:D30"/>
    <mergeCell ref="C2:F2"/>
    <mergeCell ref="C3:F3"/>
    <mergeCell ref="F6:G6"/>
    <mergeCell ref="F7:G7"/>
    <mergeCell ref="B10:D10"/>
  </mergeCells>
  <printOptions/>
  <pageMargins left="0.7" right="0.7" top="0.54" bottom="0.32" header="0.3" footer="0.3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zoomScale="130" zoomScaleNormal="130" workbookViewId="0" topLeftCell="A1">
      <selection activeCell="D115" sqref="D115"/>
    </sheetView>
  </sheetViews>
  <sheetFormatPr defaultColWidth="11.421875" defaultRowHeight="15"/>
  <cols>
    <col min="1" max="2" width="11.421875" style="1" customWidth="1"/>
    <col min="3" max="3" width="23.28125" style="1" customWidth="1"/>
    <col min="4" max="4" width="29.7109375" style="1" customWidth="1"/>
    <col min="5" max="5" width="13.7109375" style="1" customWidth="1"/>
    <col min="6" max="6" width="12.28125" style="1" bestFit="1" customWidth="1"/>
    <col min="7" max="7" width="12.28125" style="1" customWidth="1"/>
    <col min="8" max="8" width="12.7109375" style="1" bestFit="1" customWidth="1"/>
    <col min="9" max="16384" width="11.421875" style="1" customWidth="1"/>
  </cols>
  <sheetData>
    <row r="1" ht="15">
      <c r="E1" s="12"/>
    </row>
    <row r="2" spans="3:7" ht="15">
      <c r="C2" s="46" t="s">
        <v>0</v>
      </c>
      <c r="D2" s="46"/>
      <c r="E2" s="46"/>
      <c r="F2" s="46"/>
      <c r="G2" s="41"/>
    </row>
    <row r="3" spans="3:7" ht="15">
      <c r="C3" s="46" t="s">
        <v>33</v>
      </c>
      <c r="D3" s="46"/>
      <c r="E3" s="46"/>
      <c r="F3" s="46"/>
      <c r="G3" s="41"/>
    </row>
    <row r="4" spans="3:5" ht="15">
      <c r="C4" s="41" t="s">
        <v>1</v>
      </c>
      <c r="D4" s="41"/>
      <c r="E4" s="13" t="s">
        <v>208</v>
      </c>
    </row>
    <row r="5" spans="3:7" ht="15">
      <c r="C5" s="41"/>
      <c r="D5" s="41"/>
      <c r="E5" s="41"/>
      <c r="F5" s="41"/>
      <c r="G5" s="41"/>
    </row>
    <row r="6" spans="5:8" ht="15">
      <c r="E6" s="44" t="s">
        <v>2</v>
      </c>
      <c r="F6" s="47" t="s">
        <v>3</v>
      </c>
      <c r="G6" s="48"/>
      <c r="H6" s="14" t="s">
        <v>4</v>
      </c>
    </row>
    <row r="7" spans="5:8" ht="18">
      <c r="E7" s="15" t="s">
        <v>5</v>
      </c>
      <c r="F7" s="49" t="s">
        <v>6</v>
      </c>
      <c r="G7" s="50"/>
      <c r="H7" s="16" t="s">
        <v>7</v>
      </c>
    </row>
    <row r="8" spans="5:8" ht="12.75">
      <c r="E8" s="17" t="s">
        <v>8</v>
      </c>
      <c r="F8" s="18">
        <v>65503363401</v>
      </c>
      <c r="G8" s="18">
        <v>65505361441</v>
      </c>
      <c r="H8" s="19" t="s">
        <v>8</v>
      </c>
    </row>
    <row r="9" spans="4:21" ht="12.75">
      <c r="D9" s="2" t="s">
        <v>9</v>
      </c>
      <c r="E9" s="3">
        <v>2019389.9</v>
      </c>
      <c r="F9" s="3">
        <v>12460.97</v>
      </c>
      <c r="G9" s="3">
        <v>105073.42</v>
      </c>
      <c r="H9" s="3">
        <v>1708.06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2.75">
      <c r="A10" s="5"/>
      <c r="B10" s="45" t="s">
        <v>10</v>
      </c>
      <c r="C10" s="51"/>
      <c r="D10" s="51"/>
      <c r="E10" s="20"/>
      <c r="F10" s="21"/>
      <c r="G10" s="20"/>
      <c r="H10" s="39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8" ht="12.75">
      <c r="A11" s="22" t="s">
        <v>11</v>
      </c>
      <c r="B11" s="23" t="s">
        <v>12</v>
      </c>
      <c r="C11" s="23" t="s">
        <v>13</v>
      </c>
      <c r="D11" s="24"/>
      <c r="E11" s="31"/>
      <c r="F11" s="32"/>
      <c r="G11" s="32"/>
      <c r="H11" s="32"/>
    </row>
    <row r="12" spans="1:21" ht="12.75">
      <c r="A12" s="25">
        <v>42495</v>
      </c>
      <c r="B12" s="26" t="s">
        <v>207</v>
      </c>
      <c r="C12" s="27" t="s">
        <v>206</v>
      </c>
      <c r="D12" s="28"/>
      <c r="E12" s="9">
        <v>30000</v>
      </c>
      <c r="F12" s="9"/>
      <c r="G12" s="9"/>
      <c r="H12" s="9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2.75">
      <c r="A13" s="25">
        <v>42618</v>
      </c>
      <c r="B13" s="26" t="s">
        <v>15</v>
      </c>
      <c r="C13" s="27" t="s">
        <v>188</v>
      </c>
      <c r="D13" s="38"/>
      <c r="E13" s="9"/>
      <c r="F13" s="9">
        <v>70000</v>
      </c>
      <c r="G13" s="9"/>
      <c r="H13" s="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2.75">
      <c r="A14" s="25">
        <v>42679</v>
      </c>
      <c r="B14" s="26" t="s">
        <v>205</v>
      </c>
      <c r="C14" s="27" t="s">
        <v>204</v>
      </c>
      <c r="D14" s="28"/>
      <c r="E14" s="9">
        <v>366930.96</v>
      </c>
      <c r="F14" s="9"/>
      <c r="G14" s="9"/>
      <c r="H14" s="9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2.75">
      <c r="A15" s="25">
        <v>42709</v>
      </c>
      <c r="B15" s="26" t="s">
        <v>203</v>
      </c>
      <c r="C15" s="27" t="s">
        <v>202</v>
      </c>
      <c r="D15" s="28"/>
      <c r="E15" s="9">
        <v>50000</v>
      </c>
      <c r="F15" s="9"/>
      <c r="G15" s="9"/>
      <c r="H15" s="9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2.75">
      <c r="A16" s="25" t="s">
        <v>176</v>
      </c>
      <c r="B16" s="26" t="s">
        <v>201</v>
      </c>
      <c r="C16" s="27" t="s">
        <v>200</v>
      </c>
      <c r="D16" s="28"/>
      <c r="E16" s="9">
        <v>722243.75</v>
      </c>
      <c r="F16" s="9"/>
      <c r="G16" s="9"/>
      <c r="H16" s="9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2.75">
      <c r="A17" s="25"/>
      <c r="B17" s="26" t="s">
        <v>15</v>
      </c>
      <c r="C17" s="27" t="s">
        <v>175</v>
      </c>
      <c r="D17" s="29"/>
      <c r="E17" s="9"/>
      <c r="F17" s="9">
        <v>360000</v>
      </c>
      <c r="G17" s="9"/>
      <c r="H17" s="9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2.75">
      <c r="A18" s="25" t="s">
        <v>171</v>
      </c>
      <c r="B18" s="26" t="s">
        <v>199</v>
      </c>
      <c r="C18" s="27" t="s">
        <v>198</v>
      </c>
      <c r="D18" s="28"/>
      <c r="E18" s="9">
        <v>25000</v>
      </c>
      <c r="F18" s="9"/>
      <c r="G18" s="9"/>
      <c r="H18" s="9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2.75">
      <c r="A19" s="25" t="s">
        <v>169</v>
      </c>
      <c r="B19" s="26" t="s">
        <v>15</v>
      </c>
      <c r="C19" s="27" t="s">
        <v>168</v>
      </c>
      <c r="D19" s="29"/>
      <c r="E19" s="9"/>
      <c r="F19" s="9">
        <v>190000</v>
      </c>
      <c r="G19" s="9"/>
      <c r="H19" s="9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2.75">
      <c r="A20" s="25" t="s">
        <v>161</v>
      </c>
      <c r="B20" s="26">
        <v>158</v>
      </c>
      <c r="C20" s="29" t="s">
        <v>197</v>
      </c>
      <c r="D20" s="30"/>
      <c r="E20" s="9">
        <v>10999</v>
      </c>
      <c r="F20" s="9"/>
      <c r="G20" s="9"/>
      <c r="H20" s="9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75">
      <c r="A21" s="25" t="s">
        <v>154</v>
      </c>
      <c r="B21" s="26">
        <v>159</v>
      </c>
      <c r="C21" s="29" t="s">
        <v>14</v>
      </c>
      <c r="D21" s="30"/>
      <c r="E21" s="9">
        <v>584</v>
      </c>
      <c r="F21" s="9"/>
      <c r="G21" s="9"/>
      <c r="H21" s="9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2.75">
      <c r="A22" s="25"/>
      <c r="B22" s="26" t="s">
        <v>196</v>
      </c>
      <c r="C22" s="29" t="s">
        <v>195</v>
      </c>
      <c r="D22" s="30"/>
      <c r="E22" s="9">
        <v>1259471.29</v>
      </c>
      <c r="F22" s="9"/>
      <c r="G22" s="9"/>
      <c r="H22" s="9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2.75">
      <c r="A23" s="25" t="s">
        <v>150</v>
      </c>
      <c r="B23" s="26" t="s">
        <v>15</v>
      </c>
      <c r="C23" s="27" t="s">
        <v>149</v>
      </c>
      <c r="D23" s="29"/>
      <c r="E23" s="9"/>
      <c r="F23" s="9">
        <v>370000</v>
      </c>
      <c r="G23" s="9"/>
      <c r="H23" s="9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2.75">
      <c r="A24" s="25" t="s">
        <v>136</v>
      </c>
      <c r="B24" s="26">
        <v>160</v>
      </c>
      <c r="C24" s="29" t="s">
        <v>14</v>
      </c>
      <c r="D24" s="40"/>
      <c r="E24" s="10">
        <v>584</v>
      </c>
      <c r="F24" s="10"/>
      <c r="G24" s="10"/>
      <c r="H24" s="10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2.75">
      <c r="A25" s="25"/>
      <c r="B25" s="26" t="s">
        <v>194</v>
      </c>
      <c r="C25" s="29" t="s">
        <v>193</v>
      </c>
      <c r="D25" s="40"/>
      <c r="E25" s="10">
        <v>6000</v>
      </c>
      <c r="F25" s="10"/>
      <c r="G25" s="10"/>
      <c r="H25" s="10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2.75">
      <c r="A26" s="25"/>
      <c r="B26" s="26" t="s">
        <v>25</v>
      </c>
      <c r="C26" s="29" t="s">
        <v>34</v>
      </c>
      <c r="D26" s="40"/>
      <c r="E26" s="10">
        <v>4473.71</v>
      </c>
      <c r="F26" s="10"/>
      <c r="G26" s="10"/>
      <c r="H26" s="10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3.5" thickBot="1">
      <c r="A27" s="33"/>
      <c r="B27" s="34"/>
      <c r="C27" s="41"/>
      <c r="D27" s="13" t="s">
        <v>35</v>
      </c>
      <c r="E27" s="6">
        <f>SUM(E12:E26)</f>
        <v>2476286.71</v>
      </c>
      <c r="F27" s="11">
        <f>SUM(F12:F25)</f>
        <v>990000</v>
      </c>
      <c r="G27" s="11">
        <f>SUM(G12:G25)</f>
        <v>0</v>
      </c>
      <c r="H27" s="11">
        <f>SUM(H12:H25)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4.25" thickBot="1" thickTop="1">
      <c r="A28" s="33"/>
      <c r="B28" s="34"/>
      <c r="C28" s="41"/>
      <c r="D28" s="42" t="s">
        <v>16</v>
      </c>
      <c r="E28" s="6">
        <f>+E9+E27</f>
        <v>4495676.609999999</v>
      </c>
      <c r="F28" s="6">
        <f>+F9+F27</f>
        <v>1002460.97</v>
      </c>
      <c r="G28" s="6">
        <f>+G9+G27</f>
        <v>105073.42</v>
      </c>
      <c r="H28" s="6">
        <f>+H9+H27</f>
        <v>1708.06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3.5" thickTop="1">
      <c r="A29" s="33"/>
      <c r="B29" s="34"/>
      <c r="C29" s="41"/>
      <c r="D29" s="42"/>
      <c r="E29" s="7"/>
      <c r="F29" s="7"/>
      <c r="G29" s="7"/>
      <c r="H29" s="7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2.75">
      <c r="A30" s="35"/>
      <c r="B30" s="45" t="s">
        <v>17</v>
      </c>
      <c r="C30" s="45"/>
      <c r="D30" s="45"/>
      <c r="E30" s="36"/>
      <c r="F30" s="36"/>
      <c r="G30" s="36"/>
      <c r="H30" s="3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8" ht="12.75">
      <c r="A31" s="37" t="s">
        <v>11</v>
      </c>
      <c r="B31" s="37" t="s">
        <v>36</v>
      </c>
      <c r="C31" s="37" t="s">
        <v>18</v>
      </c>
      <c r="D31" s="22" t="s">
        <v>13</v>
      </c>
      <c r="E31" s="31"/>
      <c r="F31" s="32"/>
      <c r="G31" s="32"/>
      <c r="H31" s="32"/>
    </row>
    <row r="32" spans="1:21" ht="12.75">
      <c r="A32" s="25">
        <v>42405</v>
      </c>
      <c r="B32" s="26" t="s">
        <v>19</v>
      </c>
      <c r="C32" s="27" t="s">
        <v>20</v>
      </c>
      <c r="D32" s="38"/>
      <c r="E32" s="9"/>
      <c r="F32" s="32">
        <v>-0.93</v>
      </c>
      <c r="G32" s="43"/>
      <c r="H32" s="9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2.75">
      <c r="A33" s="25"/>
      <c r="B33" s="26" t="s">
        <v>21</v>
      </c>
      <c r="C33" s="27" t="s">
        <v>22</v>
      </c>
      <c r="D33" s="38"/>
      <c r="E33" s="9"/>
      <c r="F33" s="32">
        <v>0.93</v>
      </c>
      <c r="G33" s="43"/>
      <c r="H33" s="9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2.75">
      <c r="A34" s="25"/>
      <c r="B34" s="26" t="s">
        <v>23</v>
      </c>
      <c r="C34" s="27" t="s">
        <v>24</v>
      </c>
      <c r="D34" s="38"/>
      <c r="E34" s="9"/>
      <c r="F34" s="32">
        <v>1000</v>
      </c>
      <c r="G34" s="43"/>
      <c r="H34" s="9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2.75">
      <c r="A35" s="25"/>
      <c r="B35" s="26" t="s">
        <v>25</v>
      </c>
      <c r="C35" s="27" t="s">
        <v>26</v>
      </c>
      <c r="D35" s="38"/>
      <c r="E35" s="9"/>
      <c r="F35" s="32">
        <v>160</v>
      </c>
      <c r="G35" s="43"/>
      <c r="H35" s="9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2.75">
      <c r="A36" s="25"/>
      <c r="B36" s="26" t="s">
        <v>19</v>
      </c>
      <c r="C36" s="27" t="s">
        <v>20</v>
      </c>
      <c r="D36" s="38"/>
      <c r="E36" s="9"/>
      <c r="F36" s="32"/>
      <c r="G36" s="32">
        <v>-6.23</v>
      </c>
      <c r="H36" s="9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2.75">
      <c r="A37" s="25"/>
      <c r="B37" s="26" t="s">
        <v>21</v>
      </c>
      <c r="C37" s="27" t="s">
        <v>22</v>
      </c>
      <c r="D37" s="38"/>
      <c r="E37" s="9"/>
      <c r="F37" s="32"/>
      <c r="G37" s="32">
        <v>6.23</v>
      </c>
      <c r="H37" s="9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2.75">
      <c r="A38" s="25">
        <v>42465</v>
      </c>
      <c r="B38" s="26">
        <v>4476</v>
      </c>
      <c r="C38" s="27" t="s">
        <v>189</v>
      </c>
      <c r="D38" s="38" t="s">
        <v>192</v>
      </c>
      <c r="E38" s="9">
        <v>11420</v>
      </c>
      <c r="F38" s="32"/>
      <c r="G38" s="43"/>
      <c r="H38" s="9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2.75">
      <c r="A39" s="25"/>
      <c r="B39" s="26" t="s">
        <v>23</v>
      </c>
      <c r="C39" s="27" t="s">
        <v>28</v>
      </c>
      <c r="D39" s="38"/>
      <c r="E39" s="9">
        <v>4.64</v>
      </c>
      <c r="F39" s="32"/>
      <c r="G39" s="43"/>
      <c r="H39" s="9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2.75">
      <c r="A40" s="25">
        <v>42495</v>
      </c>
      <c r="B40" s="26">
        <v>4477</v>
      </c>
      <c r="C40" s="27" t="s">
        <v>189</v>
      </c>
      <c r="D40" s="38" t="s">
        <v>38</v>
      </c>
      <c r="E40" s="9">
        <v>4712.4</v>
      </c>
      <c r="F40" s="32"/>
      <c r="G40" s="43"/>
      <c r="H40" s="9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2.75">
      <c r="A41" s="25"/>
      <c r="B41" s="26">
        <v>4478</v>
      </c>
      <c r="C41" s="27" t="s">
        <v>189</v>
      </c>
      <c r="D41" s="38" t="s">
        <v>185</v>
      </c>
      <c r="E41" s="9">
        <v>49993.3</v>
      </c>
      <c r="F41" s="32"/>
      <c r="G41" s="43"/>
      <c r="H41" s="9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2.75">
      <c r="A42" s="25"/>
      <c r="B42" s="26">
        <v>4479</v>
      </c>
      <c r="C42" s="27" t="s">
        <v>189</v>
      </c>
      <c r="D42" s="38" t="s">
        <v>185</v>
      </c>
      <c r="E42" s="9">
        <v>19599.44</v>
      </c>
      <c r="F42" s="32"/>
      <c r="G42" s="43"/>
      <c r="H42" s="9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2.75">
      <c r="A43" s="25"/>
      <c r="B43" s="26">
        <v>4480</v>
      </c>
      <c r="C43" s="27" t="s">
        <v>29</v>
      </c>
      <c r="D43" s="38" t="s">
        <v>30</v>
      </c>
      <c r="E43" s="9">
        <v>36253.02</v>
      </c>
      <c r="F43" s="32"/>
      <c r="G43" s="43"/>
      <c r="H43" s="9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2.75">
      <c r="A44" s="25"/>
      <c r="B44" s="26" t="s">
        <v>15</v>
      </c>
      <c r="C44" s="27" t="s">
        <v>191</v>
      </c>
      <c r="D44" s="38"/>
      <c r="E44" s="9">
        <v>4640</v>
      </c>
      <c r="F44" s="32"/>
      <c r="G44" s="43"/>
      <c r="H44" s="9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2.75">
      <c r="A45" s="25"/>
      <c r="B45" s="26" t="s">
        <v>23</v>
      </c>
      <c r="C45" s="27" t="s">
        <v>27</v>
      </c>
      <c r="D45" s="38"/>
      <c r="E45" s="9">
        <v>8.12</v>
      </c>
      <c r="F45" s="32"/>
      <c r="G45" s="43"/>
      <c r="H45" s="9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2.75">
      <c r="A46" s="25"/>
      <c r="B46" s="26" t="s">
        <v>23</v>
      </c>
      <c r="C46" s="27" t="s">
        <v>28</v>
      </c>
      <c r="D46" s="38"/>
      <c r="E46" s="9">
        <v>2.32</v>
      </c>
      <c r="F46" s="32"/>
      <c r="G46" s="43"/>
      <c r="H46" s="9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2.75">
      <c r="A47" s="25">
        <v>42526</v>
      </c>
      <c r="B47" s="26" t="s">
        <v>15</v>
      </c>
      <c r="C47" s="27" t="s">
        <v>190</v>
      </c>
      <c r="D47" s="38"/>
      <c r="E47" s="9"/>
      <c r="F47" s="32">
        <v>6685.3</v>
      </c>
      <c r="G47" s="43"/>
      <c r="H47" s="9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2.75">
      <c r="A48" s="25">
        <v>42618</v>
      </c>
      <c r="B48" s="26">
        <v>4481</v>
      </c>
      <c r="C48" s="27" t="s">
        <v>189</v>
      </c>
      <c r="D48" s="38" t="s">
        <v>185</v>
      </c>
      <c r="E48" s="9">
        <v>7069.3</v>
      </c>
      <c r="F48" s="32"/>
      <c r="G48" s="43"/>
      <c r="H48" s="9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2.75">
      <c r="A49" s="25"/>
      <c r="B49" s="26">
        <v>4482</v>
      </c>
      <c r="C49" s="27" t="s">
        <v>189</v>
      </c>
      <c r="D49" s="38" t="s">
        <v>185</v>
      </c>
      <c r="E49" s="9">
        <v>7500</v>
      </c>
      <c r="F49" s="32"/>
      <c r="G49" s="43"/>
      <c r="H49" s="9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2.75">
      <c r="A50" s="25"/>
      <c r="B50" s="26" t="s">
        <v>15</v>
      </c>
      <c r="C50" s="27" t="s">
        <v>188</v>
      </c>
      <c r="D50" s="38"/>
      <c r="E50" s="9">
        <v>70000</v>
      </c>
      <c r="F50" s="32"/>
      <c r="G50" s="43"/>
      <c r="H50" s="9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2.75">
      <c r="A51" s="25"/>
      <c r="B51" s="26" t="s">
        <v>23</v>
      </c>
      <c r="C51" s="27" t="s">
        <v>27</v>
      </c>
      <c r="D51" s="38"/>
      <c r="E51" s="9">
        <v>8.12</v>
      </c>
      <c r="F51" s="32"/>
      <c r="G51" s="43"/>
      <c r="H51" s="9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2.75">
      <c r="A52" s="25"/>
      <c r="B52" s="26" t="s">
        <v>15</v>
      </c>
      <c r="C52" s="27" t="s">
        <v>187</v>
      </c>
      <c r="D52" s="29"/>
      <c r="E52" s="8"/>
      <c r="F52" s="32">
        <v>56359.64</v>
      </c>
      <c r="G52" s="9"/>
      <c r="H52" s="9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2.75">
      <c r="A53" s="25">
        <v>42648</v>
      </c>
      <c r="B53" s="26" t="s">
        <v>23</v>
      </c>
      <c r="C53" s="27" t="s">
        <v>28</v>
      </c>
      <c r="D53" s="29"/>
      <c r="E53" s="8">
        <v>6.96</v>
      </c>
      <c r="F53" s="9"/>
      <c r="G53" s="9"/>
      <c r="H53" s="9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2.75">
      <c r="A54" s="25">
        <v>42679</v>
      </c>
      <c r="B54" s="26">
        <v>4483</v>
      </c>
      <c r="C54" s="27" t="s">
        <v>40</v>
      </c>
      <c r="D54" s="29" t="s">
        <v>41</v>
      </c>
      <c r="E54" s="8">
        <v>7629</v>
      </c>
      <c r="F54" s="9"/>
      <c r="G54" s="9"/>
      <c r="H54" s="9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2.75">
      <c r="A55" s="25"/>
      <c r="B55" s="26">
        <v>4484</v>
      </c>
      <c r="C55" s="27" t="s">
        <v>42</v>
      </c>
      <c r="D55" s="29" t="s">
        <v>186</v>
      </c>
      <c r="E55" s="8">
        <v>17087</v>
      </c>
      <c r="F55" s="9"/>
      <c r="G55" s="9"/>
      <c r="H55" s="9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2.75">
      <c r="A56" s="25"/>
      <c r="B56" s="26">
        <v>4485</v>
      </c>
      <c r="C56" s="27" t="s">
        <v>62</v>
      </c>
      <c r="D56" s="29" t="s">
        <v>185</v>
      </c>
      <c r="E56" s="8">
        <v>3360</v>
      </c>
      <c r="F56" s="9"/>
      <c r="G56" s="9"/>
      <c r="H56" s="9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2.75">
      <c r="A57" s="25"/>
      <c r="B57" s="26" t="s">
        <v>15</v>
      </c>
      <c r="C57" s="27" t="s">
        <v>184</v>
      </c>
      <c r="D57" s="29"/>
      <c r="E57" s="8">
        <v>5500</v>
      </c>
      <c r="F57" s="9"/>
      <c r="G57" s="9"/>
      <c r="H57" s="9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2.75">
      <c r="A58" s="25"/>
      <c r="B58" s="26" t="s">
        <v>23</v>
      </c>
      <c r="C58" s="27" t="s">
        <v>27</v>
      </c>
      <c r="D58" s="29"/>
      <c r="E58" s="8">
        <v>8.12</v>
      </c>
      <c r="F58" s="9"/>
      <c r="G58" s="9"/>
      <c r="H58" s="9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2.75">
      <c r="A59" s="25"/>
      <c r="B59" s="26" t="s">
        <v>15</v>
      </c>
      <c r="C59" s="27" t="s">
        <v>183</v>
      </c>
      <c r="D59" s="29"/>
      <c r="E59" s="8">
        <v>24535</v>
      </c>
      <c r="F59" s="9"/>
      <c r="G59" s="9"/>
      <c r="H59" s="9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2.75">
      <c r="A60" s="25"/>
      <c r="B60" s="26" t="s">
        <v>23</v>
      </c>
      <c r="C60" s="27" t="s">
        <v>27</v>
      </c>
      <c r="D60" s="29"/>
      <c r="E60" s="8">
        <v>8.12</v>
      </c>
      <c r="F60" s="9"/>
      <c r="G60" s="9"/>
      <c r="H60" s="9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2.75">
      <c r="A61" s="25"/>
      <c r="B61" s="26" t="s">
        <v>15</v>
      </c>
      <c r="C61" s="27" t="s">
        <v>182</v>
      </c>
      <c r="D61" s="29"/>
      <c r="E61" s="8">
        <v>24535</v>
      </c>
      <c r="F61" s="9"/>
      <c r="G61" s="9"/>
      <c r="H61" s="9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2.75">
      <c r="A62" s="25"/>
      <c r="B62" s="26" t="s">
        <v>23</v>
      </c>
      <c r="C62" s="27" t="s">
        <v>27</v>
      </c>
      <c r="D62" s="29"/>
      <c r="E62" s="8">
        <v>8.12</v>
      </c>
      <c r="F62" s="9"/>
      <c r="G62" s="9"/>
      <c r="H62" s="9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2.75">
      <c r="A63" s="25"/>
      <c r="B63" s="26" t="s">
        <v>15</v>
      </c>
      <c r="C63" s="27" t="s">
        <v>181</v>
      </c>
      <c r="D63" s="29"/>
      <c r="E63" s="8">
        <v>4735.57</v>
      </c>
      <c r="F63" s="9"/>
      <c r="G63" s="9"/>
      <c r="H63" s="9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2.75">
      <c r="A64" s="25"/>
      <c r="B64" s="26" t="s">
        <v>23</v>
      </c>
      <c r="C64" s="27" t="s">
        <v>27</v>
      </c>
      <c r="D64" s="29"/>
      <c r="E64" s="8">
        <v>8.12</v>
      </c>
      <c r="F64" s="9"/>
      <c r="G64" s="9"/>
      <c r="H64" s="9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2.75">
      <c r="A65" s="25"/>
      <c r="B65" s="26" t="s">
        <v>15</v>
      </c>
      <c r="C65" s="27" t="s">
        <v>180</v>
      </c>
      <c r="D65" s="29"/>
      <c r="E65" s="8">
        <v>5750</v>
      </c>
      <c r="F65" s="9"/>
      <c r="G65" s="9"/>
      <c r="H65" s="9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2.75">
      <c r="A66" s="25"/>
      <c r="B66" s="26" t="s">
        <v>23</v>
      </c>
      <c r="C66" s="27" t="s">
        <v>27</v>
      </c>
      <c r="D66" s="29"/>
      <c r="E66" s="8">
        <v>8.12</v>
      </c>
      <c r="F66" s="9"/>
      <c r="G66" s="9"/>
      <c r="H66" s="9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2.75">
      <c r="A67" s="25"/>
      <c r="B67" s="26" t="s">
        <v>15</v>
      </c>
      <c r="C67" s="27" t="s">
        <v>179</v>
      </c>
      <c r="D67" s="29"/>
      <c r="E67" s="8">
        <v>3364</v>
      </c>
      <c r="F67" s="9"/>
      <c r="G67" s="9"/>
      <c r="H67" s="9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2.75">
      <c r="A68" s="25"/>
      <c r="B68" s="26" t="s">
        <v>23</v>
      </c>
      <c r="C68" s="27" t="s">
        <v>27</v>
      </c>
      <c r="D68" s="29"/>
      <c r="E68" s="8">
        <v>8.12</v>
      </c>
      <c r="F68" s="9"/>
      <c r="G68" s="9"/>
      <c r="H68" s="9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2.75">
      <c r="A69" s="25"/>
      <c r="B69" s="26" t="s">
        <v>15</v>
      </c>
      <c r="C69" s="27" t="s">
        <v>178</v>
      </c>
      <c r="D69" s="29"/>
      <c r="E69" s="8">
        <v>4872</v>
      </c>
      <c r="F69" s="9"/>
      <c r="G69" s="9"/>
      <c r="H69" s="9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2.75">
      <c r="A70" s="25"/>
      <c r="B70" s="26" t="s">
        <v>23</v>
      </c>
      <c r="C70" s="27" t="s">
        <v>27</v>
      </c>
      <c r="D70" s="29"/>
      <c r="E70" s="8">
        <v>8.12</v>
      </c>
      <c r="F70" s="9"/>
      <c r="G70" s="9"/>
      <c r="H70" s="9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2.75">
      <c r="A71" s="25"/>
      <c r="B71" s="26" t="s">
        <v>15</v>
      </c>
      <c r="C71" s="27" t="s">
        <v>177</v>
      </c>
      <c r="D71" s="29"/>
      <c r="E71" s="8">
        <v>23200</v>
      </c>
      <c r="F71" s="9"/>
      <c r="G71" s="9"/>
      <c r="H71" s="9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12.75">
      <c r="A72" s="25"/>
      <c r="B72" s="26" t="s">
        <v>23</v>
      </c>
      <c r="C72" s="27" t="s">
        <v>28</v>
      </c>
      <c r="D72" s="29"/>
      <c r="E72" s="8">
        <v>4.64</v>
      </c>
      <c r="F72" s="9"/>
      <c r="G72" s="9"/>
      <c r="H72" s="9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2.75">
      <c r="A73" s="25">
        <v>42709</v>
      </c>
      <c r="B73" s="26">
        <v>4486</v>
      </c>
      <c r="C73" s="27" t="s">
        <v>29</v>
      </c>
      <c r="D73" s="29" t="s">
        <v>30</v>
      </c>
      <c r="E73" s="8">
        <v>37412.52</v>
      </c>
      <c r="F73" s="9"/>
      <c r="G73" s="9"/>
      <c r="H73" s="9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2.75">
      <c r="A74" s="25"/>
      <c r="B74" s="26" t="s">
        <v>23</v>
      </c>
      <c r="C74" s="27" t="s">
        <v>28</v>
      </c>
      <c r="D74" s="29"/>
      <c r="E74" s="8">
        <v>8.12</v>
      </c>
      <c r="F74" s="9"/>
      <c r="G74" s="9"/>
      <c r="H74" s="9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2.75">
      <c r="A75" s="25" t="s">
        <v>176</v>
      </c>
      <c r="B75" s="26" t="s">
        <v>15</v>
      </c>
      <c r="C75" s="27" t="s">
        <v>175</v>
      </c>
      <c r="D75" s="29"/>
      <c r="E75" s="8">
        <v>360000</v>
      </c>
      <c r="F75" s="9"/>
      <c r="G75" s="9"/>
      <c r="H75" s="9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2.75">
      <c r="A76" s="25"/>
      <c r="B76" s="26" t="s">
        <v>23</v>
      </c>
      <c r="C76" s="27" t="s">
        <v>27</v>
      </c>
      <c r="D76" s="29"/>
      <c r="E76" s="8">
        <v>8.12</v>
      </c>
      <c r="F76" s="9"/>
      <c r="G76" s="9"/>
      <c r="H76" s="9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2.75">
      <c r="A77" s="25"/>
      <c r="B77" s="26" t="s">
        <v>15</v>
      </c>
      <c r="C77" s="27" t="s">
        <v>174</v>
      </c>
      <c r="D77" s="29"/>
      <c r="E77" s="8"/>
      <c r="F77" s="9">
        <v>355488.68</v>
      </c>
      <c r="G77" s="9"/>
      <c r="H77" s="9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12.75">
      <c r="A78" s="25"/>
      <c r="B78" s="26" t="s">
        <v>15</v>
      </c>
      <c r="C78" s="27" t="s">
        <v>173</v>
      </c>
      <c r="D78" s="29"/>
      <c r="E78" s="8"/>
      <c r="F78" s="9">
        <v>6387.45</v>
      </c>
      <c r="G78" s="9"/>
      <c r="H78" s="9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12.75">
      <c r="A79" s="25"/>
      <c r="B79" s="26" t="s">
        <v>15</v>
      </c>
      <c r="C79" s="27" t="s">
        <v>172</v>
      </c>
      <c r="D79" s="29"/>
      <c r="E79" s="8">
        <v>14756.36</v>
      </c>
      <c r="F79" s="9"/>
      <c r="G79" s="9"/>
      <c r="H79" s="9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ht="12.75">
      <c r="A80" s="25"/>
      <c r="B80" s="26" t="s">
        <v>23</v>
      </c>
      <c r="C80" s="27" t="s">
        <v>27</v>
      </c>
      <c r="D80" s="29"/>
      <c r="E80" s="8">
        <v>8.12</v>
      </c>
      <c r="F80" s="9"/>
      <c r="G80" s="9"/>
      <c r="H80" s="9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12.75">
      <c r="A81" s="25"/>
      <c r="B81" s="26" t="s">
        <v>23</v>
      </c>
      <c r="C81" s="27" t="s">
        <v>28</v>
      </c>
      <c r="D81" s="29"/>
      <c r="E81" s="8">
        <v>4.64</v>
      </c>
      <c r="F81" s="9"/>
      <c r="G81" s="9"/>
      <c r="H81" s="9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12.75">
      <c r="A82" s="25" t="s">
        <v>171</v>
      </c>
      <c r="B82" s="26" t="s">
        <v>15</v>
      </c>
      <c r="C82" s="27" t="s">
        <v>170</v>
      </c>
      <c r="D82" s="29"/>
      <c r="E82" s="8"/>
      <c r="F82" s="9">
        <v>10000</v>
      </c>
      <c r="G82" s="9"/>
      <c r="H82" s="9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2.75">
      <c r="A83" s="25"/>
      <c r="B83" s="26" t="s">
        <v>23</v>
      </c>
      <c r="C83" s="27" t="s">
        <v>28</v>
      </c>
      <c r="D83" s="29"/>
      <c r="E83" s="8">
        <v>2.32</v>
      </c>
      <c r="F83" s="9"/>
      <c r="G83" s="9"/>
      <c r="H83" s="9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2.75">
      <c r="A84" s="25" t="s">
        <v>169</v>
      </c>
      <c r="B84" s="26" t="s">
        <v>15</v>
      </c>
      <c r="C84" s="27" t="s">
        <v>168</v>
      </c>
      <c r="D84" s="29"/>
      <c r="E84" s="8">
        <v>190000</v>
      </c>
      <c r="F84" s="9"/>
      <c r="G84" s="9"/>
      <c r="H84" s="9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2.75">
      <c r="A85" s="25"/>
      <c r="B85" s="26" t="s">
        <v>23</v>
      </c>
      <c r="C85" s="27" t="s">
        <v>27</v>
      </c>
      <c r="D85" s="29"/>
      <c r="E85" s="8">
        <v>8.12</v>
      </c>
      <c r="F85" s="9"/>
      <c r="G85" s="9"/>
      <c r="H85" s="9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2.75">
      <c r="A86" s="25"/>
      <c r="B86" s="26" t="s">
        <v>15</v>
      </c>
      <c r="C86" s="27" t="s">
        <v>167</v>
      </c>
      <c r="D86" s="29"/>
      <c r="E86" s="8">
        <v>162122</v>
      </c>
      <c r="F86" s="9"/>
      <c r="G86" s="9"/>
      <c r="H86" s="9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2.75">
      <c r="A87" s="25"/>
      <c r="B87" s="26" t="s">
        <v>15</v>
      </c>
      <c r="C87" s="27" t="s">
        <v>166</v>
      </c>
      <c r="D87" s="29"/>
      <c r="E87" s="8"/>
      <c r="F87" s="9">
        <v>59943.28</v>
      </c>
      <c r="G87" s="9"/>
      <c r="H87" s="9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2.75">
      <c r="A88" s="25"/>
      <c r="B88" s="26" t="s">
        <v>15</v>
      </c>
      <c r="C88" s="27" t="s">
        <v>165</v>
      </c>
      <c r="D88" s="29"/>
      <c r="E88" s="8"/>
      <c r="F88" s="9">
        <v>119302.38</v>
      </c>
      <c r="G88" s="9"/>
      <c r="H88" s="9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2.75">
      <c r="A89" s="25"/>
      <c r="B89" s="26" t="s">
        <v>15</v>
      </c>
      <c r="C89" s="27" t="s">
        <v>164</v>
      </c>
      <c r="D89" s="29"/>
      <c r="E89" s="8">
        <v>6380</v>
      </c>
      <c r="F89" s="9"/>
      <c r="G89" s="9"/>
      <c r="H89" s="9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2.75">
      <c r="A90" s="25"/>
      <c r="B90" s="26" t="s">
        <v>23</v>
      </c>
      <c r="C90" s="27" t="s">
        <v>27</v>
      </c>
      <c r="D90" s="29"/>
      <c r="E90" s="8">
        <v>8.12</v>
      </c>
      <c r="F90" s="9"/>
      <c r="G90" s="9"/>
      <c r="H90" s="9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12.75">
      <c r="A91" s="25"/>
      <c r="B91" s="26" t="s">
        <v>15</v>
      </c>
      <c r="C91" s="27" t="s">
        <v>163</v>
      </c>
      <c r="D91" s="29"/>
      <c r="E91" s="8">
        <v>11600</v>
      </c>
      <c r="F91" s="9"/>
      <c r="G91" s="9"/>
      <c r="H91" s="9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12.75">
      <c r="A92" s="25"/>
      <c r="B92" s="26" t="s">
        <v>23</v>
      </c>
      <c r="C92" s="27" t="s">
        <v>27</v>
      </c>
      <c r="D92" s="29"/>
      <c r="E92" s="8">
        <v>8.12</v>
      </c>
      <c r="F92" s="9"/>
      <c r="G92" s="9"/>
      <c r="H92" s="9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12.75">
      <c r="A93" s="25"/>
      <c r="B93" s="26" t="s">
        <v>23</v>
      </c>
      <c r="C93" s="27" t="s">
        <v>28</v>
      </c>
      <c r="D93" s="29"/>
      <c r="E93" s="8">
        <v>4.64</v>
      </c>
      <c r="F93" s="9"/>
      <c r="G93" s="9"/>
      <c r="H93" s="9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12.75">
      <c r="A94" s="25" t="s">
        <v>162</v>
      </c>
      <c r="B94" s="26">
        <v>4487</v>
      </c>
      <c r="C94" s="27" t="s">
        <v>29</v>
      </c>
      <c r="D94" s="29" t="s">
        <v>30</v>
      </c>
      <c r="E94" s="8">
        <v>36099.17</v>
      </c>
      <c r="F94" s="9"/>
      <c r="G94" s="9"/>
      <c r="H94" s="9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12.75">
      <c r="A95" s="25"/>
      <c r="B95" s="26" t="s">
        <v>23</v>
      </c>
      <c r="C95" s="27" t="s">
        <v>28</v>
      </c>
      <c r="D95" s="29"/>
      <c r="E95" s="8">
        <v>3.48</v>
      </c>
      <c r="F95" s="9"/>
      <c r="G95" s="9"/>
      <c r="H95" s="9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12.75">
      <c r="A96" s="25" t="s">
        <v>161</v>
      </c>
      <c r="B96" s="26" t="s">
        <v>15</v>
      </c>
      <c r="C96" s="27" t="s">
        <v>160</v>
      </c>
      <c r="D96" s="29"/>
      <c r="E96" s="8"/>
      <c r="F96" s="9">
        <v>6707.34</v>
      </c>
      <c r="G96" s="9"/>
      <c r="H96" s="9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12.75">
      <c r="A97" s="25" t="s">
        <v>159</v>
      </c>
      <c r="B97" s="26">
        <v>4488</v>
      </c>
      <c r="C97" s="27" t="s">
        <v>44</v>
      </c>
      <c r="D97" s="29" t="s">
        <v>85</v>
      </c>
      <c r="E97" s="8">
        <v>10999</v>
      </c>
      <c r="F97" s="9"/>
      <c r="G97" s="9"/>
      <c r="H97" s="9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ht="12.75">
      <c r="A98" s="25"/>
      <c r="B98" s="26" t="s">
        <v>23</v>
      </c>
      <c r="C98" s="27" t="s">
        <v>28</v>
      </c>
      <c r="D98" s="29"/>
      <c r="E98" s="8">
        <v>6.96</v>
      </c>
      <c r="F98" s="9"/>
      <c r="G98" s="9"/>
      <c r="H98" s="9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ht="12.75">
      <c r="A99" s="25" t="s">
        <v>158</v>
      </c>
      <c r="B99" s="26" t="s">
        <v>23</v>
      </c>
      <c r="C99" s="27" t="s">
        <v>28</v>
      </c>
      <c r="D99" s="29"/>
      <c r="E99" s="8">
        <v>2.32</v>
      </c>
      <c r="F99" s="9"/>
      <c r="G99" s="9"/>
      <c r="H99" s="9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ht="12.75">
      <c r="A100" s="25" t="s">
        <v>157</v>
      </c>
      <c r="B100" s="26" t="s">
        <v>15</v>
      </c>
      <c r="C100" s="27" t="s">
        <v>156</v>
      </c>
      <c r="D100" s="29"/>
      <c r="E100" s="8">
        <v>6380</v>
      </c>
      <c r="F100" s="9"/>
      <c r="G100" s="9"/>
      <c r="H100" s="9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12.75">
      <c r="A101" s="25"/>
      <c r="B101" s="26" t="s">
        <v>23</v>
      </c>
      <c r="C101" s="27" t="s">
        <v>27</v>
      </c>
      <c r="D101" s="29"/>
      <c r="E101" s="8">
        <v>8.12</v>
      </c>
      <c r="F101" s="9"/>
      <c r="G101" s="9"/>
      <c r="H101" s="9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12.75">
      <c r="A102" s="25"/>
      <c r="B102" s="26" t="s">
        <v>15</v>
      </c>
      <c r="C102" s="27" t="s">
        <v>155</v>
      </c>
      <c r="D102" s="29"/>
      <c r="E102" s="8">
        <v>1539.38</v>
      </c>
      <c r="F102" s="9"/>
      <c r="G102" s="9"/>
      <c r="H102" s="9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12.75">
      <c r="A103" s="25"/>
      <c r="B103" s="26" t="s">
        <v>23</v>
      </c>
      <c r="C103" s="27" t="s">
        <v>27</v>
      </c>
      <c r="D103" s="29"/>
      <c r="E103" s="8">
        <v>8.12</v>
      </c>
      <c r="F103" s="9"/>
      <c r="G103" s="9"/>
      <c r="H103" s="9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ht="12.75">
      <c r="A104" s="25"/>
      <c r="B104" s="26" t="s">
        <v>23</v>
      </c>
      <c r="C104" s="27" t="s">
        <v>28</v>
      </c>
      <c r="D104" s="29"/>
      <c r="E104" s="8">
        <v>4.64</v>
      </c>
      <c r="F104" s="9"/>
      <c r="G104" s="9"/>
      <c r="H104" s="9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ht="12.75">
      <c r="A105" s="25" t="s">
        <v>154</v>
      </c>
      <c r="B105" s="26">
        <v>4489</v>
      </c>
      <c r="C105" s="27" t="s">
        <v>29</v>
      </c>
      <c r="D105" s="29" t="s">
        <v>30</v>
      </c>
      <c r="E105" s="8">
        <v>40848.42</v>
      </c>
      <c r="F105" s="9"/>
      <c r="G105" s="9"/>
      <c r="H105" s="9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ht="12.75">
      <c r="A106" s="25" t="s">
        <v>153</v>
      </c>
      <c r="B106" s="26">
        <v>4490</v>
      </c>
      <c r="C106" s="27" t="s">
        <v>72</v>
      </c>
      <c r="D106" s="29" t="s">
        <v>152</v>
      </c>
      <c r="E106" s="8">
        <v>6000</v>
      </c>
      <c r="F106" s="9"/>
      <c r="G106" s="9"/>
      <c r="H106" s="9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ht="12.75">
      <c r="A107" s="25"/>
      <c r="B107" s="26" t="s">
        <v>15</v>
      </c>
      <c r="C107" s="27" t="s">
        <v>151</v>
      </c>
      <c r="D107" s="29"/>
      <c r="E107" s="8"/>
      <c r="F107" s="9">
        <v>6373.79</v>
      </c>
      <c r="G107" s="9"/>
      <c r="H107" s="9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2.75">
      <c r="A108" s="25" t="s">
        <v>150</v>
      </c>
      <c r="B108" s="26" t="s">
        <v>15</v>
      </c>
      <c r="C108" s="27" t="s">
        <v>149</v>
      </c>
      <c r="D108" s="29"/>
      <c r="E108" s="8">
        <v>370000</v>
      </c>
      <c r="F108" s="9"/>
      <c r="G108" s="9"/>
      <c r="H108" s="9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ht="12.75">
      <c r="A109" s="25"/>
      <c r="B109" s="26" t="s">
        <v>23</v>
      </c>
      <c r="C109" s="27" t="s">
        <v>27</v>
      </c>
      <c r="D109" s="29"/>
      <c r="E109" s="8">
        <v>8.12</v>
      </c>
      <c r="F109" s="9"/>
      <c r="G109" s="9"/>
      <c r="H109" s="9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ht="12.75">
      <c r="A110" s="25"/>
      <c r="B110" s="26" t="s">
        <v>15</v>
      </c>
      <c r="C110" s="27" t="s">
        <v>148</v>
      </c>
      <c r="D110" s="29"/>
      <c r="E110" s="8">
        <v>276986.42</v>
      </c>
      <c r="F110" s="9"/>
      <c r="G110" s="9"/>
      <c r="H110" s="9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ht="12.75">
      <c r="A111" s="25"/>
      <c r="B111" s="26" t="s">
        <v>23</v>
      </c>
      <c r="C111" s="27" t="s">
        <v>27</v>
      </c>
      <c r="D111" s="29"/>
      <c r="E111" s="8">
        <v>8.12</v>
      </c>
      <c r="F111" s="9"/>
      <c r="G111" s="9"/>
      <c r="H111" s="9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ht="12.75">
      <c r="A112" s="25"/>
      <c r="B112" s="26" t="s">
        <v>15</v>
      </c>
      <c r="C112" s="27" t="s">
        <v>147</v>
      </c>
      <c r="D112" s="29"/>
      <c r="E112" s="8">
        <v>391391.54</v>
      </c>
      <c r="F112" s="9"/>
      <c r="G112" s="9"/>
      <c r="H112" s="9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ht="12.75">
      <c r="A113" s="25"/>
      <c r="B113" s="26" t="s">
        <v>23</v>
      </c>
      <c r="C113" s="27" t="s">
        <v>27</v>
      </c>
      <c r="D113" s="29"/>
      <c r="E113" s="8">
        <v>8.12</v>
      </c>
      <c r="F113" s="9"/>
      <c r="G113" s="9"/>
      <c r="H113" s="9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ht="12.75">
      <c r="A114" s="25"/>
      <c r="B114" s="26" t="s">
        <v>15</v>
      </c>
      <c r="C114" s="27" t="s">
        <v>146</v>
      </c>
      <c r="D114" s="29"/>
      <c r="E114" s="8">
        <v>591093.33</v>
      </c>
      <c r="F114" s="9"/>
      <c r="G114" s="9"/>
      <c r="H114" s="9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ht="12.75">
      <c r="A115" s="25"/>
      <c r="B115" s="26" t="s">
        <v>23</v>
      </c>
      <c r="C115" s="27" t="s">
        <v>27</v>
      </c>
      <c r="D115" s="29"/>
      <c r="E115" s="8">
        <v>8.12</v>
      </c>
      <c r="F115" s="9"/>
      <c r="G115" s="9"/>
      <c r="H115" s="9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ht="12.75">
      <c r="A116" s="25"/>
      <c r="B116" s="26" t="s">
        <v>15</v>
      </c>
      <c r="C116" s="27" t="s">
        <v>145</v>
      </c>
      <c r="D116" s="29"/>
      <c r="E116" s="8">
        <v>28148.31</v>
      </c>
      <c r="F116" s="9"/>
      <c r="G116" s="9"/>
      <c r="H116" s="9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ht="12.75">
      <c r="A117" s="25"/>
      <c r="B117" s="26" t="s">
        <v>23</v>
      </c>
      <c r="C117" s="27" t="s">
        <v>27</v>
      </c>
      <c r="D117" s="29"/>
      <c r="E117" s="8">
        <v>8.12</v>
      </c>
      <c r="F117" s="9"/>
      <c r="G117" s="9"/>
      <c r="H117" s="9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ht="12.75">
      <c r="A118" s="25"/>
      <c r="B118" s="26" t="s">
        <v>15</v>
      </c>
      <c r="C118" s="27" t="s">
        <v>144</v>
      </c>
      <c r="D118" s="29"/>
      <c r="E118" s="8">
        <v>4419.99</v>
      </c>
      <c r="F118" s="9"/>
      <c r="G118" s="9"/>
      <c r="H118" s="9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ht="12.75">
      <c r="A119" s="25"/>
      <c r="B119" s="26" t="s">
        <v>23</v>
      </c>
      <c r="C119" s="27" t="s">
        <v>27</v>
      </c>
      <c r="D119" s="29"/>
      <c r="E119" s="8">
        <v>8.12</v>
      </c>
      <c r="F119" s="9"/>
      <c r="G119" s="9"/>
      <c r="H119" s="9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ht="12.75">
      <c r="A120" s="25"/>
      <c r="B120" s="26" t="s">
        <v>15</v>
      </c>
      <c r="C120" s="27" t="s">
        <v>143</v>
      </c>
      <c r="D120" s="29"/>
      <c r="E120" s="8">
        <v>2238.15</v>
      </c>
      <c r="F120" s="9"/>
      <c r="G120" s="9"/>
      <c r="H120" s="9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ht="12.75">
      <c r="A121" s="25"/>
      <c r="B121" s="26" t="s">
        <v>23</v>
      </c>
      <c r="C121" s="27" t="s">
        <v>27</v>
      </c>
      <c r="D121" s="29"/>
      <c r="E121" s="8">
        <v>8.12</v>
      </c>
      <c r="F121" s="9"/>
      <c r="G121" s="9"/>
      <c r="H121" s="9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ht="12.75">
      <c r="A122" s="25"/>
      <c r="B122" s="26" t="s">
        <v>15</v>
      </c>
      <c r="C122" s="27" t="s">
        <v>142</v>
      </c>
      <c r="D122" s="29"/>
      <c r="E122" s="8">
        <v>2320</v>
      </c>
      <c r="F122" s="9"/>
      <c r="G122" s="9"/>
      <c r="H122" s="9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ht="12.75">
      <c r="A123" s="25"/>
      <c r="B123" s="26" t="s">
        <v>23</v>
      </c>
      <c r="C123" s="27" t="s">
        <v>27</v>
      </c>
      <c r="D123" s="29"/>
      <c r="E123" s="8">
        <v>8.12</v>
      </c>
      <c r="F123" s="9"/>
      <c r="G123" s="9"/>
      <c r="H123" s="9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ht="12.75">
      <c r="A124" s="25"/>
      <c r="B124" s="26" t="s">
        <v>15</v>
      </c>
      <c r="C124" s="27" t="s">
        <v>141</v>
      </c>
      <c r="D124" s="29"/>
      <c r="E124" s="8">
        <v>5830</v>
      </c>
      <c r="F124" s="9"/>
      <c r="G124" s="9"/>
      <c r="H124" s="9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ht="12.75">
      <c r="A125" s="25"/>
      <c r="B125" s="26" t="s">
        <v>23</v>
      </c>
      <c r="C125" s="27" t="s">
        <v>27</v>
      </c>
      <c r="D125" s="29"/>
      <c r="E125" s="8">
        <v>8.12</v>
      </c>
      <c r="F125" s="9"/>
      <c r="G125" s="9"/>
      <c r="H125" s="9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ht="12.75">
      <c r="A126" s="25"/>
      <c r="B126" s="26" t="s">
        <v>15</v>
      </c>
      <c r="C126" s="27" t="s">
        <v>140</v>
      </c>
      <c r="D126" s="29"/>
      <c r="E126" s="8">
        <v>5000</v>
      </c>
      <c r="F126" s="9"/>
      <c r="G126" s="9"/>
      <c r="H126" s="9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ht="12.75">
      <c r="A127" s="25"/>
      <c r="B127" s="26" t="s">
        <v>23</v>
      </c>
      <c r="C127" s="27" t="s">
        <v>27</v>
      </c>
      <c r="D127" s="29"/>
      <c r="E127" s="8">
        <v>8.12</v>
      </c>
      <c r="F127" s="9"/>
      <c r="G127" s="9"/>
      <c r="H127" s="9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ht="12.75">
      <c r="A128" s="25"/>
      <c r="B128" s="26" t="s">
        <v>15</v>
      </c>
      <c r="C128" s="27" t="s">
        <v>139</v>
      </c>
      <c r="D128" s="29"/>
      <c r="E128" s="8">
        <v>3412</v>
      </c>
      <c r="F128" s="9"/>
      <c r="G128" s="9"/>
      <c r="H128" s="9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ht="12.75">
      <c r="A129" s="25"/>
      <c r="B129" s="26" t="s">
        <v>15</v>
      </c>
      <c r="C129" s="27" t="s">
        <v>138</v>
      </c>
      <c r="D129" s="29"/>
      <c r="E129" s="8">
        <v>10756.84</v>
      </c>
      <c r="F129" s="9"/>
      <c r="G129" s="9"/>
      <c r="H129" s="9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ht="12.75">
      <c r="A130" s="25"/>
      <c r="B130" s="26" t="s">
        <v>23</v>
      </c>
      <c r="C130" s="27" t="s">
        <v>27</v>
      </c>
      <c r="D130" s="29"/>
      <c r="E130" s="8">
        <v>8.12</v>
      </c>
      <c r="F130" s="9"/>
      <c r="G130" s="9"/>
      <c r="H130" s="9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ht="12.75">
      <c r="A131" s="25"/>
      <c r="B131" s="26" t="s">
        <v>15</v>
      </c>
      <c r="C131" s="27" t="s">
        <v>137</v>
      </c>
      <c r="D131" s="29"/>
      <c r="E131" s="8"/>
      <c r="F131" s="9">
        <v>358029.38</v>
      </c>
      <c r="G131" s="9"/>
      <c r="H131" s="9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ht="12.75">
      <c r="A132" s="25" t="s">
        <v>136</v>
      </c>
      <c r="B132" s="26" t="s">
        <v>15</v>
      </c>
      <c r="C132" s="27" t="s">
        <v>135</v>
      </c>
      <c r="D132" s="29"/>
      <c r="E132" s="8"/>
      <c r="F132" s="9">
        <v>10000</v>
      </c>
      <c r="G132" s="9"/>
      <c r="H132" s="9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ht="12.75">
      <c r="A133" s="25"/>
      <c r="B133" s="26" t="s">
        <v>23</v>
      </c>
      <c r="C133" s="27" t="s">
        <v>45</v>
      </c>
      <c r="D133" s="29"/>
      <c r="E133" s="8">
        <v>130</v>
      </c>
      <c r="F133" s="9"/>
      <c r="G133" s="9"/>
      <c r="H133" s="9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ht="12.75">
      <c r="A134" s="25"/>
      <c r="B134" s="26" t="s">
        <v>25</v>
      </c>
      <c r="C134" s="27" t="s">
        <v>134</v>
      </c>
      <c r="D134" s="29"/>
      <c r="E134" s="8">
        <v>20.8</v>
      </c>
      <c r="F134" s="9"/>
      <c r="G134" s="9"/>
      <c r="H134" s="9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ht="13.5" thickBot="1">
      <c r="A135" s="33"/>
      <c r="B135" s="34"/>
      <c r="C135" s="41"/>
      <c r="D135" s="5" t="s">
        <v>31</v>
      </c>
      <c r="E135" s="11">
        <f>SUM(E32:E134)</f>
        <v>2911914.180000001</v>
      </c>
      <c r="F135" s="11">
        <f>SUM(F32:F134)</f>
        <v>996437.24</v>
      </c>
      <c r="G135" s="11">
        <f>SUM(G32:G134)</f>
        <v>0</v>
      </c>
      <c r="H135" s="11">
        <f>SUM(H32:H134)</f>
        <v>0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ht="12" thickTop="1"/>
    <row r="137" spans="4:8" ht="13.5" thickBot="1">
      <c r="D137" s="5" t="s">
        <v>32</v>
      </c>
      <c r="E137" s="11">
        <f>+E9+E27-E135</f>
        <v>1583762.4299999983</v>
      </c>
      <c r="F137" s="11">
        <f>+F9+F27-F135</f>
        <v>6023.729999999981</v>
      </c>
      <c r="G137" s="11">
        <f>+G9+G27-G135</f>
        <v>105073.42</v>
      </c>
      <c r="H137" s="11">
        <f>+H9+H27-H135</f>
        <v>1708.06</v>
      </c>
    </row>
    <row r="138" ht="12" thickTop="1"/>
  </sheetData>
  <mergeCells count="6">
    <mergeCell ref="B30:D30"/>
    <mergeCell ref="C2:F2"/>
    <mergeCell ref="C3:F3"/>
    <mergeCell ref="F6:G6"/>
    <mergeCell ref="F7:G7"/>
    <mergeCell ref="B10:D10"/>
  </mergeCells>
  <printOptions/>
  <pageMargins left="0.7" right="0.7" top="0.56" bottom="0.31" header="0.3" footer="0.31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7"/>
  <sheetViews>
    <sheetView zoomScale="130" zoomScaleNormal="130" workbookViewId="0" topLeftCell="A1">
      <pane ySplit="10" topLeftCell="A11" activePane="bottomLeft" state="frozen"/>
      <selection pane="bottomLeft" activeCell="C13" sqref="C13"/>
    </sheetView>
  </sheetViews>
  <sheetFormatPr defaultColWidth="11.421875" defaultRowHeight="15"/>
  <cols>
    <col min="1" max="2" width="11.421875" style="1" customWidth="1"/>
    <col min="3" max="3" width="23.28125" style="1" customWidth="1"/>
    <col min="4" max="4" width="29.7109375" style="1" customWidth="1"/>
    <col min="5" max="5" width="13.7109375" style="1" customWidth="1"/>
    <col min="6" max="6" width="12.28125" style="1" bestFit="1" customWidth="1"/>
    <col min="7" max="7" width="12.28125" style="1" customWidth="1"/>
    <col min="8" max="8" width="12.7109375" style="1" bestFit="1" customWidth="1"/>
    <col min="9" max="16384" width="11.421875" style="1" customWidth="1"/>
  </cols>
  <sheetData>
    <row r="1" ht="15">
      <c r="E1" s="12"/>
    </row>
    <row r="2" spans="3:7" ht="15">
      <c r="C2" s="46" t="s">
        <v>0</v>
      </c>
      <c r="D2" s="46"/>
      <c r="E2" s="46"/>
      <c r="F2" s="46"/>
      <c r="G2" s="41"/>
    </row>
    <row r="3" spans="3:7" ht="15">
      <c r="C3" s="46" t="s">
        <v>33</v>
      </c>
      <c r="D3" s="46"/>
      <c r="E3" s="46"/>
      <c r="F3" s="46"/>
      <c r="G3" s="41"/>
    </row>
    <row r="4" spans="3:5" ht="15">
      <c r="C4" s="41" t="s">
        <v>1</v>
      </c>
      <c r="D4" s="41"/>
      <c r="E4" s="13" t="s">
        <v>278</v>
      </c>
    </row>
    <row r="5" spans="3:7" ht="15">
      <c r="C5" s="41"/>
      <c r="D5" s="41"/>
      <c r="E5" s="41"/>
      <c r="F5" s="41"/>
      <c r="G5" s="41"/>
    </row>
    <row r="6" spans="5:8" ht="15">
      <c r="E6" s="44" t="s">
        <v>2</v>
      </c>
      <c r="F6" s="47" t="s">
        <v>3</v>
      </c>
      <c r="G6" s="48"/>
      <c r="H6" s="14" t="s">
        <v>4</v>
      </c>
    </row>
    <row r="7" spans="5:8" ht="18">
      <c r="E7" s="15" t="s">
        <v>5</v>
      </c>
      <c r="F7" s="49" t="s">
        <v>6</v>
      </c>
      <c r="G7" s="50"/>
      <c r="H7" s="16" t="s">
        <v>7</v>
      </c>
    </row>
    <row r="8" spans="5:8" ht="12.75">
      <c r="E8" s="17" t="s">
        <v>8</v>
      </c>
      <c r="F8" s="18">
        <v>65503363401</v>
      </c>
      <c r="G8" s="18">
        <v>65505361441</v>
      </c>
      <c r="H8" s="19" t="s">
        <v>8</v>
      </c>
    </row>
    <row r="9" spans="4:21" ht="12.75">
      <c r="D9" s="2" t="s">
        <v>9</v>
      </c>
      <c r="E9" s="3">
        <v>1583762.43</v>
      </c>
      <c r="F9" s="3">
        <v>6023.73</v>
      </c>
      <c r="G9" s="3">
        <v>105073.42</v>
      </c>
      <c r="H9" s="3">
        <v>1708.06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2.75">
      <c r="A10" s="5"/>
      <c r="B10" s="45" t="s">
        <v>10</v>
      </c>
      <c r="C10" s="51"/>
      <c r="D10" s="51"/>
      <c r="E10" s="20"/>
      <c r="F10" s="21"/>
      <c r="G10" s="20"/>
      <c r="H10" s="39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8" ht="12.75">
      <c r="A11" s="22" t="s">
        <v>11</v>
      </c>
      <c r="B11" s="23" t="s">
        <v>12</v>
      </c>
      <c r="C11" s="23" t="s">
        <v>13</v>
      </c>
      <c r="D11" s="24"/>
      <c r="E11" s="31"/>
      <c r="F11" s="32"/>
      <c r="G11" s="32"/>
      <c r="H11" s="32"/>
    </row>
    <row r="12" spans="1:21" ht="12.75">
      <c r="A12" s="25">
        <v>42435</v>
      </c>
      <c r="B12" s="26" t="s">
        <v>15</v>
      </c>
      <c r="C12" s="27" t="s">
        <v>259</v>
      </c>
      <c r="D12" s="29"/>
      <c r="E12" s="9"/>
      <c r="F12" s="9">
        <v>10000</v>
      </c>
      <c r="G12" s="9"/>
      <c r="H12" s="9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2.75">
      <c r="A13" s="25">
        <v>42557</v>
      </c>
      <c r="B13" s="26" t="s">
        <v>277</v>
      </c>
      <c r="C13" s="27" t="s">
        <v>276</v>
      </c>
      <c r="D13" s="28"/>
      <c r="E13" s="9">
        <v>50000</v>
      </c>
      <c r="F13" s="9"/>
      <c r="G13" s="9"/>
      <c r="H13" s="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2.75">
      <c r="A14" s="25">
        <v>42649</v>
      </c>
      <c r="B14" s="26" t="s">
        <v>275</v>
      </c>
      <c r="C14" s="27" t="s">
        <v>274</v>
      </c>
      <c r="D14" s="28"/>
      <c r="E14" s="9">
        <v>30000</v>
      </c>
      <c r="F14" s="9"/>
      <c r="G14" s="9"/>
      <c r="H14" s="9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2.75">
      <c r="A15" s="25" t="s">
        <v>255</v>
      </c>
      <c r="B15" s="26" t="s">
        <v>15</v>
      </c>
      <c r="C15" s="27" t="s">
        <v>252</v>
      </c>
      <c r="D15" s="29"/>
      <c r="E15" s="9"/>
      <c r="F15" s="9">
        <v>400000</v>
      </c>
      <c r="G15" s="9"/>
      <c r="H15" s="9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2.75">
      <c r="A16" s="25" t="s">
        <v>247</v>
      </c>
      <c r="B16" s="26" t="s">
        <v>273</v>
      </c>
      <c r="C16" s="27" t="s">
        <v>272</v>
      </c>
      <c r="D16" s="28"/>
      <c r="E16" s="9">
        <v>736963.44</v>
      </c>
      <c r="F16" s="9"/>
      <c r="G16" s="9"/>
      <c r="H16" s="9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2.75">
      <c r="A17" s="25" t="s">
        <v>245</v>
      </c>
      <c r="B17" s="26" t="s">
        <v>15</v>
      </c>
      <c r="C17" s="27" t="s">
        <v>244</v>
      </c>
      <c r="D17" s="29"/>
      <c r="E17" s="9"/>
      <c r="F17" s="9">
        <v>50000</v>
      </c>
      <c r="G17" s="9"/>
      <c r="H17" s="9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2.75">
      <c r="A18" s="25" t="s">
        <v>238</v>
      </c>
      <c r="B18" s="26" t="s">
        <v>271</v>
      </c>
      <c r="C18" s="27" t="s">
        <v>270</v>
      </c>
      <c r="D18" s="28"/>
      <c r="E18" s="9">
        <v>50000</v>
      </c>
      <c r="F18" s="9"/>
      <c r="G18" s="9"/>
      <c r="H18" s="9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2.75">
      <c r="A19" s="25" t="s">
        <v>224</v>
      </c>
      <c r="B19" s="26" t="s">
        <v>15</v>
      </c>
      <c r="C19" s="27" t="s">
        <v>223</v>
      </c>
      <c r="D19" s="29"/>
      <c r="E19" s="9"/>
      <c r="F19" s="9">
        <v>25000</v>
      </c>
      <c r="G19" s="9"/>
      <c r="H19" s="9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2.75">
      <c r="A20" s="25" t="s">
        <v>221</v>
      </c>
      <c r="B20" s="26">
        <v>162</v>
      </c>
      <c r="C20" s="29" t="s">
        <v>269</v>
      </c>
      <c r="D20" s="30"/>
      <c r="E20" s="9">
        <v>471</v>
      </c>
      <c r="F20" s="9"/>
      <c r="G20" s="9"/>
      <c r="H20" s="9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75">
      <c r="A21" s="25" t="s">
        <v>219</v>
      </c>
      <c r="B21" s="26" t="s">
        <v>268</v>
      </c>
      <c r="C21" s="29" t="s">
        <v>267</v>
      </c>
      <c r="D21" s="30"/>
      <c r="E21" s="9">
        <v>1259471.29</v>
      </c>
      <c r="F21" s="9"/>
      <c r="G21" s="9"/>
      <c r="H21" s="9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2.75">
      <c r="A22" s="25" t="s">
        <v>214</v>
      </c>
      <c r="B22" s="26">
        <v>164</v>
      </c>
      <c r="C22" s="29" t="s">
        <v>266</v>
      </c>
      <c r="D22" s="30"/>
      <c r="E22" s="9">
        <v>26280</v>
      </c>
      <c r="F22" s="9"/>
      <c r="G22" s="9"/>
      <c r="H22" s="9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2.75">
      <c r="A23" s="25"/>
      <c r="B23" s="26" t="s">
        <v>15</v>
      </c>
      <c r="C23" s="27" t="s">
        <v>213</v>
      </c>
      <c r="D23" s="29"/>
      <c r="E23" s="9"/>
      <c r="F23" s="9">
        <v>370000</v>
      </c>
      <c r="G23" s="9"/>
      <c r="H23" s="9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2.75">
      <c r="A24" s="25" t="s">
        <v>210</v>
      </c>
      <c r="B24" s="26"/>
      <c r="C24" s="29" t="s">
        <v>34</v>
      </c>
      <c r="D24" s="30"/>
      <c r="E24" s="9">
        <v>3034.65</v>
      </c>
      <c r="F24" s="9"/>
      <c r="G24" s="9"/>
      <c r="H24" s="9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3.5" thickBot="1">
      <c r="A25" s="33"/>
      <c r="B25" s="34"/>
      <c r="C25" s="41"/>
      <c r="D25" s="13" t="s">
        <v>35</v>
      </c>
      <c r="E25" s="6">
        <f>SUM(E12:E24)</f>
        <v>2156220.38</v>
      </c>
      <c r="F25" s="11">
        <f>SUM(F12:F24)</f>
        <v>855000</v>
      </c>
      <c r="G25" s="11">
        <f>SUM(G12:G24)</f>
        <v>0</v>
      </c>
      <c r="H25" s="11">
        <f>SUM(H12:H24)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4.25" thickBot="1" thickTop="1">
      <c r="A26" s="33"/>
      <c r="B26" s="34"/>
      <c r="C26" s="41"/>
      <c r="D26" s="42" t="s">
        <v>16</v>
      </c>
      <c r="E26" s="6">
        <f>+E9+E25</f>
        <v>3739982.8099999996</v>
      </c>
      <c r="F26" s="6">
        <f>+F9+F25</f>
        <v>861023.73</v>
      </c>
      <c r="G26" s="6">
        <f>+G9+G25</f>
        <v>105073.42</v>
      </c>
      <c r="H26" s="6">
        <f>+H9+H25</f>
        <v>1708.06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3.5" thickTop="1">
      <c r="A27" s="33"/>
      <c r="B27" s="34"/>
      <c r="C27" s="41"/>
      <c r="D27" s="42"/>
      <c r="E27" s="7"/>
      <c r="F27" s="7"/>
      <c r="G27" s="7"/>
      <c r="H27" s="7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2.75">
      <c r="A28" s="35"/>
      <c r="B28" s="45" t="s">
        <v>17</v>
      </c>
      <c r="C28" s="45"/>
      <c r="D28" s="45"/>
      <c r="E28" s="36"/>
      <c r="F28" s="36"/>
      <c r="G28" s="36"/>
      <c r="H28" s="3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8" ht="12.75">
      <c r="A29" s="37" t="s">
        <v>11</v>
      </c>
      <c r="B29" s="37" t="s">
        <v>36</v>
      </c>
      <c r="C29" s="37" t="s">
        <v>18</v>
      </c>
      <c r="D29" s="22" t="s">
        <v>13</v>
      </c>
      <c r="E29" s="31"/>
      <c r="F29" s="32"/>
      <c r="G29" s="32"/>
      <c r="H29" s="32"/>
    </row>
    <row r="30" spans="1:21" ht="12.75">
      <c r="A30" s="25">
        <v>42375</v>
      </c>
      <c r="B30" s="26" t="s">
        <v>15</v>
      </c>
      <c r="C30" s="27" t="s">
        <v>265</v>
      </c>
      <c r="D30" s="38"/>
      <c r="E30" s="9">
        <v>8468</v>
      </c>
      <c r="F30" s="9"/>
      <c r="G30" s="9"/>
      <c r="H30" s="9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2.75">
      <c r="A31" s="25"/>
      <c r="B31" s="26" t="s">
        <v>23</v>
      </c>
      <c r="C31" s="27" t="s">
        <v>27</v>
      </c>
      <c r="D31" s="38"/>
      <c r="E31" s="9">
        <v>8.12</v>
      </c>
      <c r="F31" s="9"/>
      <c r="G31" s="9"/>
      <c r="H31" s="9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2.75">
      <c r="A32" s="25"/>
      <c r="B32" s="26" t="s">
        <v>19</v>
      </c>
      <c r="C32" s="27" t="s">
        <v>20</v>
      </c>
      <c r="D32" s="38"/>
      <c r="E32" s="9"/>
      <c r="F32" s="9">
        <v>-0.5</v>
      </c>
      <c r="G32" s="9"/>
      <c r="H32" s="9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2.75">
      <c r="A33" s="25"/>
      <c r="B33" s="26" t="s">
        <v>21</v>
      </c>
      <c r="C33" s="27" t="s">
        <v>22</v>
      </c>
      <c r="D33" s="38"/>
      <c r="E33" s="9"/>
      <c r="F33" s="9">
        <v>0.5</v>
      </c>
      <c r="G33" s="9"/>
      <c r="H33" s="9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2.75">
      <c r="A34" s="25"/>
      <c r="B34" s="26" t="s">
        <v>23</v>
      </c>
      <c r="C34" s="27" t="s">
        <v>264</v>
      </c>
      <c r="D34" s="38"/>
      <c r="E34" s="9"/>
      <c r="F34" s="9">
        <v>175</v>
      </c>
      <c r="G34" s="9"/>
      <c r="H34" s="9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2.75">
      <c r="A35" s="25"/>
      <c r="B35" s="26" t="s">
        <v>25</v>
      </c>
      <c r="C35" s="27" t="s">
        <v>134</v>
      </c>
      <c r="D35" s="38"/>
      <c r="E35" s="9"/>
      <c r="F35" s="9">
        <v>28</v>
      </c>
      <c r="G35" s="9"/>
      <c r="H35" s="9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2.75">
      <c r="A36" s="25"/>
      <c r="B36" s="26" t="s">
        <v>23</v>
      </c>
      <c r="C36" s="27" t="s">
        <v>24</v>
      </c>
      <c r="D36" s="38"/>
      <c r="E36" s="9"/>
      <c r="F36" s="9">
        <v>1000</v>
      </c>
      <c r="G36" s="9"/>
      <c r="H36" s="9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2.75">
      <c r="A37" s="25"/>
      <c r="B37" s="26" t="s">
        <v>25</v>
      </c>
      <c r="C37" s="27" t="s">
        <v>134</v>
      </c>
      <c r="D37" s="38"/>
      <c r="E37" s="9"/>
      <c r="F37" s="9">
        <v>160</v>
      </c>
      <c r="G37" s="9"/>
      <c r="H37" s="9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2.75">
      <c r="A38" s="25"/>
      <c r="B38" s="26" t="s">
        <v>19</v>
      </c>
      <c r="C38" s="27" t="s">
        <v>20</v>
      </c>
      <c r="D38" s="38"/>
      <c r="E38" s="9"/>
      <c r="F38" s="9"/>
      <c r="G38" s="9">
        <v>-6.43</v>
      </c>
      <c r="H38" s="9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2.75">
      <c r="A39" s="25"/>
      <c r="B39" s="26" t="s">
        <v>21</v>
      </c>
      <c r="C39" s="27" t="s">
        <v>22</v>
      </c>
      <c r="D39" s="38"/>
      <c r="E39" s="9"/>
      <c r="F39" s="9"/>
      <c r="G39" s="9">
        <v>6.43</v>
      </c>
      <c r="H39" s="9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2.75">
      <c r="A40" s="25">
        <v>42406</v>
      </c>
      <c r="B40" s="26" t="s">
        <v>15</v>
      </c>
      <c r="C40" s="27" t="s">
        <v>263</v>
      </c>
      <c r="D40" s="38"/>
      <c r="E40" s="9">
        <v>5971.88</v>
      </c>
      <c r="F40" s="9"/>
      <c r="G40" s="9"/>
      <c r="H40" s="9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2.75">
      <c r="A41" s="25"/>
      <c r="B41" s="26" t="s">
        <v>23</v>
      </c>
      <c r="C41" s="27" t="s">
        <v>27</v>
      </c>
      <c r="D41" s="38"/>
      <c r="E41" s="9">
        <v>8.12</v>
      </c>
      <c r="F41" s="9"/>
      <c r="G41" s="9"/>
      <c r="H41" s="9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2.75">
      <c r="A42" s="25"/>
      <c r="B42" s="26" t="s">
        <v>15</v>
      </c>
      <c r="C42" s="27" t="s">
        <v>262</v>
      </c>
      <c r="D42" s="38"/>
      <c r="E42" s="9">
        <v>4392.58</v>
      </c>
      <c r="F42" s="9"/>
      <c r="G42" s="9"/>
      <c r="H42" s="9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2.75">
      <c r="A43" s="25"/>
      <c r="B43" s="26" t="s">
        <v>23</v>
      </c>
      <c r="C43" s="27" t="s">
        <v>27</v>
      </c>
      <c r="D43" s="38"/>
      <c r="E43" s="9">
        <v>8.12</v>
      </c>
      <c r="F43" s="9"/>
      <c r="G43" s="9"/>
      <c r="H43" s="9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2.75">
      <c r="A44" s="25"/>
      <c r="B44" s="26" t="s">
        <v>15</v>
      </c>
      <c r="C44" s="27" t="s">
        <v>261</v>
      </c>
      <c r="D44" s="38"/>
      <c r="E44" s="9">
        <v>9512.77</v>
      </c>
      <c r="F44" s="9"/>
      <c r="G44" s="9"/>
      <c r="H44" s="9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2.75">
      <c r="A45" s="25"/>
      <c r="B45" s="26" t="s">
        <v>23</v>
      </c>
      <c r="C45" s="27" t="s">
        <v>27</v>
      </c>
      <c r="D45" s="38"/>
      <c r="E45" s="9">
        <v>8.12</v>
      </c>
      <c r="F45" s="9"/>
      <c r="G45" s="9"/>
      <c r="H45" s="9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2.75">
      <c r="A46" s="25"/>
      <c r="B46" s="26" t="s">
        <v>15</v>
      </c>
      <c r="C46" s="27" t="s">
        <v>260</v>
      </c>
      <c r="D46" s="38"/>
      <c r="E46" s="9">
        <v>3230</v>
      </c>
      <c r="F46" s="9"/>
      <c r="G46" s="9"/>
      <c r="H46" s="9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2.75">
      <c r="A47" s="25"/>
      <c r="B47" s="26" t="s">
        <v>23</v>
      </c>
      <c r="C47" s="27" t="s">
        <v>27</v>
      </c>
      <c r="D47" s="38"/>
      <c r="E47" s="9">
        <v>8.12</v>
      </c>
      <c r="F47" s="9"/>
      <c r="G47" s="9"/>
      <c r="H47" s="9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2.75">
      <c r="A48" s="25">
        <v>42435</v>
      </c>
      <c r="B48" s="26">
        <v>4491</v>
      </c>
      <c r="C48" s="27" t="s">
        <v>189</v>
      </c>
      <c r="D48" s="38" t="s">
        <v>89</v>
      </c>
      <c r="E48" s="9">
        <v>6263.76</v>
      </c>
      <c r="F48" s="9"/>
      <c r="G48" s="9"/>
      <c r="H48" s="9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2.75">
      <c r="A49" s="25"/>
      <c r="B49" s="26">
        <v>4492</v>
      </c>
      <c r="C49" s="27" t="s">
        <v>29</v>
      </c>
      <c r="D49" s="38" t="s">
        <v>30</v>
      </c>
      <c r="E49" s="9">
        <v>43007.27</v>
      </c>
      <c r="F49" s="9"/>
      <c r="G49" s="9"/>
      <c r="H49" s="9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2.75">
      <c r="A50" s="25"/>
      <c r="B50" s="26" t="s">
        <v>15</v>
      </c>
      <c r="C50" s="27" t="s">
        <v>259</v>
      </c>
      <c r="D50" s="29"/>
      <c r="E50" s="8">
        <v>10000</v>
      </c>
      <c r="F50" s="9"/>
      <c r="G50" s="9"/>
      <c r="H50" s="9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2.75">
      <c r="A51" s="25"/>
      <c r="B51" s="26" t="s">
        <v>23</v>
      </c>
      <c r="C51" s="27" t="s">
        <v>27</v>
      </c>
      <c r="D51" s="29"/>
      <c r="E51" s="8">
        <v>8.12</v>
      </c>
      <c r="F51" s="9"/>
      <c r="G51" s="9"/>
      <c r="H51" s="9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2.75">
      <c r="A52" s="25"/>
      <c r="B52" s="26" t="s">
        <v>15</v>
      </c>
      <c r="C52" s="27" t="s">
        <v>258</v>
      </c>
      <c r="D52" s="29"/>
      <c r="E52" s="8"/>
      <c r="F52" s="9">
        <v>6729.86</v>
      </c>
      <c r="G52" s="9"/>
      <c r="H52" s="9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2.75">
      <c r="A53" s="25">
        <v>42649</v>
      </c>
      <c r="B53" s="26" t="s">
        <v>15</v>
      </c>
      <c r="C53" s="27" t="s">
        <v>257</v>
      </c>
      <c r="D53" s="29"/>
      <c r="E53" s="8">
        <v>23200</v>
      </c>
      <c r="F53" s="9"/>
      <c r="G53" s="9"/>
      <c r="H53" s="9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2.75">
      <c r="A54" s="25"/>
      <c r="B54" s="26" t="s">
        <v>15</v>
      </c>
      <c r="C54" s="27" t="s">
        <v>256</v>
      </c>
      <c r="D54" s="29"/>
      <c r="E54" s="8"/>
      <c r="F54" s="9">
        <v>6154.3</v>
      </c>
      <c r="G54" s="9"/>
      <c r="H54" s="9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2.75">
      <c r="A55" s="25" t="s">
        <v>255</v>
      </c>
      <c r="B55" s="26">
        <v>4493</v>
      </c>
      <c r="C55" s="27" t="s">
        <v>42</v>
      </c>
      <c r="D55" s="29" t="s">
        <v>254</v>
      </c>
      <c r="E55" s="8">
        <v>19312</v>
      </c>
      <c r="F55" s="9"/>
      <c r="G55" s="9"/>
      <c r="H55" s="9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2.75">
      <c r="A56" s="25"/>
      <c r="B56" s="26">
        <v>4494</v>
      </c>
      <c r="C56" s="27" t="s">
        <v>40</v>
      </c>
      <c r="D56" s="29" t="s">
        <v>253</v>
      </c>
      <c r="E56" s="8">
        <v>8218</v>
      </c>
      <c r="F56" s="9"/>
      <c r="G56" s="9"/>
      <c r="H56" s="9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2.75">
      <c r="A57" s="25"/>
      <c r="B57" s="26">
        <v>4495</v>
      </c>
      <c r="C57" s="27" t="s">
        <v>29</v>
      </c>
      <c r="D57" s="29" t="s">
        <v>30</v>
      </c>
      <c r="E57" s="8">
        <v>43957.6</v>
      </c>
      <c r="F57" s="9"/>
      <c r="G57" s="9"/>
      <c r="H57" s="9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2.75">
      <c r="A58" s="25"/>
      <c r="B58" s="26" t="s">
        <v>15</v>
      </c>
      <c r="C58" s="27" t="s">
        <v>252</v>
      </c>
      <c r="D58" s="29"/>
      <c r="E58" s="8">
        <v>400000</v>
      </c>
      <c r="F58" s="9"/>
      <c r="G58" s="9"/>
      <c r="H58" s="9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2.75">
      <c r="A59" s="25"/>
      <c r="B59" s="26" t="s">
        <v>23</v>
      </c>
      <c r="C59" s="27" t="s">
        <v>27</v>
      </c>
      <c r="D59" s="29"/>
      <c r="E59" s="8">
        <v>8.12</v>
      </c>
      <c r="F59" s="9"/>
      <c r="G59" s="9"/>
      <c r="H59" s="9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2.75">
      <c r="A60" s="25"/>
      <c r="B60" s="26" t="s">
        <v>15</v>
      </c>
      <c r="C60" s="27" t="s">
        <v>251</v>
      </c>
      <c r="D60" s="29"/>
      <c r="E60" s="8">
        <v>20874.43</v>
      </c>
      <c r="F60" s="9"/>
      <c r="G60" s="9"/>
      <c r="H60" s="9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2.75">
      <c r="A61" s="25"/>
      <c r="B61" s="26" t="s">
        <v>23</v>
      </c>
      <c r="C61" s="27" t="s">
        <v>27</v>
      </c>
      <c r="D61" s="29"/>
      <c r="E61" s="8">
        <v>8.12</v>
      </c>
      <c r="F61" s="9"/>
      <c r="G61" s="9"/>
      <c r="H61" s="9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2.75">
      <c r="A62" s="25"/>
      <c r="B62" s="26" t="s">
        <v>23</v>
      </c>
      <c r="C62" s="27" t="s">
        <v>28</v>
      </c>
      <c r="D62" s="29"/>
      <c r="E62" s="8">
        <v>10.44</v>
      </c>
      <c r="F62" s="9"/>
      <c r="G62" s="9"/>
      <c r="H62" s="9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2.75">
      <c r="A63" s="25" t="s">
        <v>250</v>
      </c>
      <c r="B63" s="26" t="s">
        <v>15</v>
      </c>
      <c r="C63" s="27" t="s">
        <v>249</v>
      </c>
      <c r="D63" s="29"/>
      <c r="E63" s="8"/>
      <c r="F63" s="9">
        <v>359751.81</v>
      </c>
      <c r="G63" s="9"/>
      <c r="H63" s="9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2.75">
      <c r="A64" s="25"/>
      <c r="B64" s="26" t="s">
        <v>15</v>
      </c>
      <c r="C64" s="27" t="s">
        <v>248</v>
      </c>
      <c r="D64" s="29"/>
      <c r="E64" s="8">
        <v>2320</v>
      </c>
      <c r="F64" s="9"/>
      <c r="G64" s="9"/>
      <c r="H64" s="9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2.75">
      <c r="A65" s="25"/>
      <c r="B65" s="26" t="s">
        <v>23</v>
      </c>
      <c r="C65" s="27" t="s">
        <v>27</v>
      </c>
      <c r="D65" s="29"/>
      <c r="E65" s="8">
        <v>8.12</v>
      </c>
      <c r="F65" s="9"/>
      <c r="G65" s="9"/>
      <c r="H65" s="9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2.75">
      <c r="A66" s="25"/>
      <c r="B66" s="26" t="s">
        <v>23</v>
      </c>
      <c r="C66" s="27" t="s">
        <v>28</v>
      </c>
      <c r="D66" s="29"/>
      <c r="E66" s="8">
        <v>2.32</v>
      </c>
      <c r="F66" s="9"/>
      <c r="G66" s="9"/>
      <c r="H66" s="9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2.75">
      <c r="A67" s="25" t="s">
        <v>247</v>
      </c>
      <c r="B67" s="26">
        <v>4496</v>
      </c>
      <c r="C67" s="27" t="s">
        <v>62</v>
      </c>
      <c r="D67" s="29" t="s">
        <v>89</v>
      </c>
      <c r="E67" s="8">
        <v>11065</v>
      </c>
      <c r="F67" s="9"/>
      <c r="G67" s="9"/>
      <c r="H67" s="9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2.75">
      <c r="A68" s="25"/>
      <c r="B68" s="26" t="s">
        <v>23</v>
      </c>
      <c r="C68" s="27" t="s">
        <v>28</v>
      </c>
      <c r="D68" s="29"/>
      <c r="E68" s="8">
        <v>2.32</v>
      </c>
      <c r="F68" s="9"/>
      <c r="G68" s="9"/>
      <c r="H68" s="9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2.75">
      <c r="A69" s="25" t="s">
        <v>246</v>
      </c>
      <c r="B69" s="26" t="s">
        <v>23</v>
      </c>
      <c r="C69" s="27" t="s">
        <v>28</v>
      </c>
      <c r="D69" s="29"/>
      <c r="E69" s="8">
        <v>16.24</v>
      </c>
      <c r="F69" s="9"/>
      <c r="G69" s="9"/>
      <c r="H69" s="9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2.75">
      <c r="A70" s="25" t="s">
        <v>245</v>
      </c>
      <c r="B70" s="26" t="s">
        <v>15</v>
      </c>
      <c r="C70" s="27" t="s">
        <v>244</v>
      </c>
      <c r="D70" s="29"/>
      <c r="E70" s="8">
        <v>50000</v>
      </c>
      <c r="F70" s="9"/>
      <c r="G70" s="9"/>
      <c r="H70" s="9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2.75">
      <c r="A71" s="25"/>
      <c r="B71" s="26" t="s">
        <v>23</v>
      </c>
      <c r="C71" s="27" t="s">
        <v>27</v>
      </c>
      <c r="D71" s="29"/>
      <c r="E71" s="8">
        <v>8.12</v>
      </c>
      <c r="F71" s="9"/>
      <c r="G71" s="9"/>
      <c r="H71" s="9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12.75">
      <c r="A72" s="25"/>
      <c r="B72" s="26" t="s">
        <v>15</v>
      </c>
      <c r="C72" s="27" t="s">
        <v>243</v>
      </c>
      <c r="D72" s="29"/>
      <c r="E72" s="8">
        <v>179327</v>
      </c>
      <c r="F72" s="9"/>
      <c r="G72" s="9"/>
      <c r="H72" s="9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2.75">
      <c r="A73" s="25"/>
      <c r="B73" s="26" t="s">
        <v>15</v>
      </c>
      <c r="C73" s="27" t="s">
        <v>242</v>
      </c>
      <c r="D73" s="29"/>
      <c r="E73" s="8"/>
      <c r="F73" s="9">
        <v>47225.03</v>
      </c>
      <c r="G73" s="9"/>
      <c r="H73" s="9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2.75">
      <c r="A74" s="25"/>
      <c r="B74" s="26" t="s">
        <v>15</v>
      </c>
      <c r="C74" s="27" t="s">
        <v>241</v>
      </c>
      <c r="D74" s="29"/>
      <c r="E74" s="8"/>
      <c r="F74" s="9">
        <v>6707.34</v>
      </c>
      <c r="G74" s="9"/>
      <c r="H74" s="9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2.75">
      <c r="A75" s="25"/>
      <c r="B75" s="26" t="s">
        <v>15</v>
      </c>
      <c r="C75" s="27" t="s">
        <v>240</v>
      </c>
      <c r="D75" s="29"/>
      <c r="E75" s="8"/>
      <c r="F75" s="9">
        <v>15750</v>
      </c>
      <c r="G75" s="9"/>
      <c r="H75" s="9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2.75">
      <c r="A76" s="25"/>
      <c r="B76" s="26" t="s">
        <v>15</v>
      </c>
      <c r="C76" s="27" t="s">
        <v>239</v>
      </c>
      <c r="D76" s="29"/>
      <c r="E76" s="8"/>
      <c r="F76" s="9">
        <v>7000</v>
      </c>
      <c r="G76" s="9"/>
      <c r="H76" s="9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2.75">
      <c r="A77" s="25"/>
      <c r="B77" s="26" t="s">
        <v>23</v>
      </c>
      <c r="C77" s="27" t="s">
        <v>28</v>
      </c>
      <c r="D77" s="29"/>
      <c r="E77" s="8">
        <v>23.2</v>
      </c>
      <c r="F77" s="9"/>
      <c r="G77" s="9"/>
      <c r="H77" s="9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12.75">
      <c r="A78" s="25" t="s">
        <v>238</v>
      </c>
      <c r="B78" s="26" t="s">
        <v>23</v>
      </c>
      <c r="C78" s="27" t="s">
        <v>28</v>
      </c>
      <c r="D78" s="29"/>
      <c r="E78" s="8">
        <v>4.64</v>
      </c>
      <c r="F78" s="9"/>
      <c r="G78" s="9"/>
      <c r="H78" s="9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12.75">
      <c r="A79" s="25" t="s">
        <v>237</v>
      </c>
      <c r="B79" s="26">
        <v>4497</v>
      </c>
      <c r="C79" s="27" t="s">
        <v>29</v>
      </c>
      <c r="D79" s="29" t="s">
        <v>30</v>
      </c>
      <c r="E79" s="8">
        <v>43091.34</v>
      </c>
      <c r="F79" s="9"/>
      <c r="G79" s="9"/>
      <c r="H79" s="9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ht="12.75">
      <c r="A80" s="25"/>
      <c r="B80" s="26" t="s">
        <v>15</v>
      </c>
      <c r="C80" s="27" t="s">
        <v>236</v>
      </c>
      <c r="D80" s="29"/>
      <c r="E80" s="8">
        <v>24535</v>
      </c>
      <c r="F80" s="9"/>
      <c r="G80" s="9"/>
      <c r="H80" s="9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12.75">
      <c r="A81" s="25"/>
      <c r="B81" s="26" t="s">
        <v>23</v>
      </c>
      <c r="C81" s="27" t="s">
        <v>27</v>
      </c>
      <c r="D81" s="29"/>
      <c r="E81" s="8">
        <v>8.12</v>
      </c>
      <c r="F81" s="9"/>
      <c r="G81" s="9"/>
      <c r="H81" s="9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12.75">
      <c r="A82" s="25"/>
      <c r="B82" s="26" t="s">
        <v>15</v>
      </c>
      <c r="C82" s="27" t="s">
        <v>235</v>
      </c>
      <c r="D82" s="29"/>
      <c r="E82" s="8">
        <v>3879.3</v>
      </c>
      <c r="F82" s="9"/>
      <c r="G82" s="9"/>
      <c r="H82" s="9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2.75">
      <c r="A83" s="25"/>
      <c r="B83" s="26" t="s">
        <v>23</v>
      </c>
      <c r="C83" s="27" t="s">
        <v>27</v>
      </c>
      <c r="D83" s="29"/>
      <c r="E83" s="8">
        <v>8.12</v>
      </c>
      <c r="F83" s="9"/>
      <c r="G83" s="9"/>
      <c r="H83" s="9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2.75">
      <c r="A84" s="25"/>
      <c r="B84" s="26" t="s">
        <v>15</v>
      </c>
      <c r="C84" s="27" t="s">
        <v>234</v>
      </c>
      <c r="D84" s="29"/>
      <c r="E84" s="8">
        <v>1800</v>
      </c>
      <c r="F84" s="9"/>
      <c r="G84" s="9"/>
      <c r="H84" s="9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2.75">
      <c r="A85" s="25"/>
      <c r="B85" s="26" t="s">
        <v>23</v>
      </c>
      <c r="C85" s="27" t="s">
        <v>27</v>
      </c>
      <c r="D85" s="29"/>
      <c r="E85" s="8">
        <v>8.12</v>
      </c>
      <c r="F85" s="9"/>
      <c r="G85" s="9"/>
      <c r="H85" s="9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2.75">
      <c r="A86" s="25"/>
      <c r="B86" s="26" t="s">
        <v>15</v>
      </c>
      <c r="C86" s="27" t="s">
        <v>233</v>
      </c>
      <c r="D86" s="29"/>
      <c r="E86" s="8">
        <v>1050</v>
      </c>
      <c r="F86" s="9"/>
      <c r="G86" s="9"/>
      <c r="H86" s="9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2.75">
      <c r="A87" s="25"/>
      <c r="B87" s="26" t="s">
        <v>23</v>
      </c>
      <c r="C87" s="27" t="s">
        <v>27</v>
      </c>
      <c r="D87" s="29"/>
      <c r="E87" s="8">
        <v>8.12</v>
      </c>
      <c r="F87" s="9"/>
      <c r="G87" s="9"/>
      <c r="H87" s="9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2.75">
      <c r="A88" s="25"/>
      <c r="B88" s="26" t="s">
        <v>15</v>
      </c>
      <c r="C88" s="27" t="s">
        <v>232</v>
      </c>
      <c r="D88" s="29"/>
      <c r="E88" s="8">
        <v>2900</v>
      </c>
      <c r="F88" s="9"/>
      <c r="G88" s="9"/>
      <c r="H88" s="9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2.75">
      <c r="A89" s="25"/>
      <c r="B89" s="26" t="s">
        <v>23</v>
      </c>
      <c r="C89" s="27" t="s">
        <v>27</v>
      </c>
      <c r="D89" s="29"/>
      <c r="E89" s="8">
        <v>8.12</v>
      </c>
      <c r="F89" s="9"/>
      <c r="G89" s="9"/>
      <c r="H89" s="9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2.75">
      <c r="A90" s="25"/>
      <c r="B90" s="26" t="s">
        <v>15</v>
      </c>
      <c r="C90" s="27" t="s">
        <v>231</v>
      </c>
      <c r="D90" s="29"/>
      <c r="E90" s="8">
        <v>29750</v>
      </c>
      <c r="F90" s="9"/>
      <c r="G90" s="9"/>
      <c r="H90" s="9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12.75">
      <c r="A91" s="25"/>
      <c r="B91" s="26" t="s">
        <v>23</v>
      </c>
      <c r="C91" s="27" t="s">
        <v>27</v>
      </c>
      <c r="D91" s="29"/>
      <c r="E91" s="8">
        <v>8.12</v>
      </c>
      <c r="F91" s="9"/>
      <c r="G91" s="9"/>
      <c r="H91" s="9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12.75">
      <c r="A92" s="25"/>
      <c r="B92" s="26" t="s">
        <v>15</v>
      </c>
      <c r="C92" s="27" t="s">
        <v>230</v>
      </c>
      <c r="D92" s="29"/>
      <c r="E92" s="8">
        <v>4640</v>
      </c>
      <c r="F92" s="9"/>
      <c r="G92" s="9"/>
      <c r="H92" s="9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12.75">
      <c r="A93" s="25"/>
      <c r="B93" s="26" t="s">
        <v>23</v>
      </c>
      <c r="C93" s="27" t="s">
        <v>27</v>
      </c>
      <c r="D93" s="29"/>
      <c r="E93" s="8">
        <v>8.12</v>
      </c>
      <c r="F93" s="9"/>
      <c r="G93" s="9"/>
      <c r="H93" s="9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12.75">
      <c r="A94" s="25"/>
      <c r="B94" s="26" t="s">
        <v>15</v>
      </c>
      <c r="C94" s="27" t="s">
        <v>229</v>
      </c>
      <c r="D94" s="29"/>
      <c r="E94" s="8">
        <v>6930.42</v>
      </c>
      <c r="F94" s="9"/>
      <c r="G94" s="9"/>
      <c r="H94" s="9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12.75">
      <c r="A95" s="25"/>
      <c r="B95" s="26" t="s">
        <v>23</v>
      </c>
      <c r="C95" s="27" t="s">
        <v>27</v>
      </c>
      <c r="D95" s="29"/>
      <c r="E95" s="8">
        <v>8.12</v>
      </c>
      <c r="F95" s="9"/>
      <c r="G95" s="9"/>
      <c r="H95" s="9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12.75">
      <c r="A96" s="25"/>
      <c r="B96" s="26" t="s">
        <v>15</v>
      </c>
      <c r="C96" s="27" t="s">
        <v>228</v>
      </c>
      <c r="D96" s="29"/>
      <c r="E96" s="8"/>
      <c r="F96" s="9">
        <v>2500</v>
      </c>
      <c r="G96" s="9"/>
      <c r="H96" s="9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12.75">
      <c r="A97" s="25"/>
      <c r="B97" s="26" t="s">
        <v>15</v>
      </c>
      <c r="C97" s="27" t="s">
        <v>227</v>
      </c>
      <c r="D97" s="29"/>
      <c r="E97" s="8"/>
      <c r="F97" s="9">
        <v>7995</v>
      </c>
      <c r="G97" s="9"/>
      <c r="H97" s="9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ht="12.75">
      <c r="A98" s="25"/>
      <c r="B98" s="26" t="s">
        <v>23</v>
      </c>
      <c r="C98" s="27" t="s">
        <v>28</v>
      </c>
      <c r="D98" s="29"/>
      <c r="E98" s="8">
        <v>2.32</v>
      </c>
      <c r="F98" s="9"/>
      <c r="G98" s="9"/>
      <c r="H98" s="9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ht="12.75">
      <c r="A99" s="25" t="s">
        <v>226</v>
      </c>
      <c r="B99" s="26" t="s">
        <v>23</v>
      </c>
      <c r="C99" s="27" t="s">
        <v>225</v>
      </c>
      <c r="D99" s="29"/>
      <c r="E99" s="8">
        <v>2.32</v>
      </c>
      <c r="F99" s="9"/>
      <c r="G99" s="9"/>
      <c r="H99" s="9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ht="12.75">
      <c r="A100" s="25" t="s">
        <v>224</v>
      </c>
      <c r="B100" s="26" t="s">
        <v>15</v>
      </c>
      <c r="C100" s="27" t="s">
        <v>223</v>
      </c>
      <c r="D100" s="29"/>
      <c r="E100" s="8">
        <v>25000</v>
      </c>
      <c r="F100" s="9"/>
      <c r="G100" s="9"/>
      <c r="H100" s="9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12.75">
      <c r="A101" s="25"/>
      <c r="B101" s="26" t="s">
        <v>23</v>
      </c>
      <c r="C101" s="27" t="s">
        <v>27</v>
      </c>
      <c r="D101" s="29"/>
      <c r="E101" s="8">
        <v>8.12</v>
      </c>
      <c r="F101" s="9"/>
      <c r="G101" s="9"/>
      <c r="H101" s="9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12.75">
      <c r="A102" s="25"/>
      <c r="B102" s="26" t="s">
        <v>15</v>
      </c>
      <c r="C102" s="27" t="s">
        <v>222</v>
      </c>
      <c r="D102" s="29"/>
      <c r="E102" s="8"/>
      <c r="F102" s="9">
        <v>15000</v>
      </c>
      <c r="G102" s="9"/>
      <c r="H102" s="9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12.75">
      <c r="A103" s="25"/>
      <c r="B103" s="26" t="s">
        <v>23</v>
      </c>
      <c r="C103" s="27" t="s">
        <v>28</v>
      </c>
      <c r="D103" s="29"/>
      <c r="E103" s="8">
        <v>2.32</v>
      </c>
      <c r="F103" s="9"/>
      <c r="G103" s="9"/>
      <c r="H103" s="9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ht="12.75">
      <c r="A104" s="25" t="s">
        <v>221</v>
      </c>
      <c r="B104" s="26" t="s">
        <v>15</v>
      </c>
      <c r="C104" s="27" t="s">
        <v>220</v>
      </c>
      <c r="D104" s="29"/>
      <c r="E104" s="8"/>
      <c r="F104" s="9">
        <v>6641.9</v>
      </c>
      <c r="G104" s="9"/>
      <c r="H104" s="9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ht="12.75">
      <c r="A105" s="25"/>
      <c r="B105" s="26" t="s">
        <v>23</v>
      </c>
      <c r="C105" s="27" t="s">
        <v>28</v>
      </c>
      <c r="D105" s="29"/>
      <c r="E105" s="8">
        <v>2.32</v>
      </c>
      <c r="F105" s="9"/>
      <c r="G105" s="9"/>
      <c r="H105" s="9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ht="12.75">
      <c r="A106" s="25" t="s">
        <v>219</v>
      </c>
      <c r="B106" s="26" t="s">
        <v>15</v>
      </c>
      <c r="C106" s="27" t="s">
        <v>218</v>
      </c>
      <c r="D106" s="29"/>
      <c r="E106" s="8">
        <v>276986.42</v>
      </c>
      <c r="F106" s="9"/>
      <c r="G106" s="9"/>
      <c r="H106" s="9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ht="12.75">
      <c r="A107" s="25"/>
      <c r="B107" s="26" t="s">
        <v>23</v>
      </c>
      <c r="C107" s="27" t="s">
        <v>27</v>
      </c>
      <c r="D107" s="29"/>
      <c r="E107" s="8">
        <v>8.12</v>
      </c>
      <c r="F107" s="9"/>
      <c r="G107" s="9"/>
      <c r="H107" s="9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2.75">
      <c r="A108" s="25"/>
      <c r="B108" s="26" t="s">
        <v>15</v>
      </c>
      <c r="C108" s="27" t="s">
        <v>217</v>
      </c>
      <c r="D108" s="29"/>
      <c r="E108" s="8">
        <v>391391.54</v>
      </c>
      <c r="F108" s="9"/>
      <c r="G108" s="9"/>
      <c r="H108" s="9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ht="12.75">
      <c r="A109" s="25"/>
      <c r="B109" s="26" t="s">
        <v>23</v>
      </c>
      <c r="C109" s="27" t="s">
        <v>27</v>
      </c>
      <c r="D109" s="29"/>
      <c r="E109" s="8">
        <v>8.12</v>
      </c>
      <c r="F109" s="9"/>
      <c r="G109" s="9"/>
      <c r="H109" s="9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ht="12.75">
      <c r="A110" s="25"/>
      <c r="B110" s="26" t="s">
        <v>15</v>
      </c>
      <c r="C110" s="27" t="s">
        <v>216</v>
      </c>
      <c r="D110" s="29"/>
      <c r="E110" s="8">
        <v>591093.33</v>
      </c>
      <c r="F110" s="9"/>
      <c r="G110" s="9"/>
      <c r="H110" s="9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ht="12.75">
      <c r="A111" s="25"/>
      <c r="B111" s="26" t="s">
        <v>23</v>
      </c>
      <c r="C111" s="27" t="s">
        <v>27</v>
      </c>
      <c r="D111" s="29"/>
      <c r="E111" s="8">
        <v>8.12</v>
      </c>
      <c r="F111" s="9"/>
      <c r="G111" s="9"/>
      <c r="H111" s="9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ht="12.75">
      <c r="A112" s="25"/>
      <c r="B112" s="26" t="s">
        <v>23</v>
      </c>
      <c r="C112" s="27" t="s">
        <v>28</v>
      </c>
      <c r="D112" s="29"/>
      <c r="E112" s="8">
        <v>4.64</v>
      </c>
      <c r="F112" s="9"/>
      <c r="G112" s="9"/>
      <c r="H112" s="9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ht="12.75">
      <c r="A113" s="25" t="s">
        <v>215</v>
      </c>
      <c r="B113" s="26">
        <v>4498</v>
      </c>
      <c r="C113" s="27" t="s">
        <v>29</v>
      </c>
      <c r="D113" s="29" t="s">
        <v>30</v>
      </c>
      <c r="E113" s="8">
        <v>40775.85</v>
      </c>
      <c r="F113" s="9"/>
      <c r="G113" s="9"/>
      <c r="H113" s="9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ht="12.75">
      <c r="A114" s="25"/>
      <c r="B114" s="26" t="s">
        <v>23</v>
      </c>
      <c r="C114" s="27" t="s">
        <v>28</v>
      </c>
      <c r="D114" s="29"/>
      <c r="E114" s="8">
        <v>3.48</v>
      </c>
      <c r="F114" s="9"/>
      <c r="G114" s="9"/>
      <c r="H114" s="9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ht="12.75">
      <c r="A115" s="25" t="s">
        <v>214</v>
      </c>
      <c r="B115" s="26" t="s">
        <v>15</v>
      </c>
      <c r="C115" s="27" t="s">
        <v>213</v>
      </c>
      <c r="D115" s="29"/>
      <c r="E115" s="8">
        <v>370000</v>
      </c>
      <c r="F115" s="9"/>
      <c r="G115" s="9"/>
      <c r="H115" s="9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ht="12.75">
      <c r="A116" s="25"/>
      <c r="B116" s="26" t="s">
        <v>23</v>
      </c>
      <c r="C116" s="27" t="s">
        <v>27</v>
      </c>
      <c r="D116" s="29"/>
      <c r="E116" s="8">
        <v>8.12</v>
      </c>
      <c r="F116" s="9"/>
      <c r="G116" s="9"/>
      <c r="H116" s="9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ht="12.75">
      <c r="A117" s="25"/>
      <c r="B117" s="26" t="s">
        <v>15</v>
      </c>
      <c r="C117" s="27" t="s">
        <v>212</v>
      </c>
      <c r="D117" s="29"/>
      <c r="E117" s="8"/>
      <c r="F117" s="9">
        <v>361427.62</v>
      </c>
      <c r="G117" s="9"/>
      <c r="H117" s="9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ht="12.75">
      <c r="A118" s="25"/>
      <c r="B118" s="26" t="s">
        <v>15</v>
      </c>
      <c r="C118" s="27" t="s">
        <v>211</v>
      </c>
      <c r="D118" s="29"/>
      <c r="E118" s="8"/>
      <c r="F118" s="9">
        <v>1049.85</v>
      </c>
      <c r="G118" s="9"/>
      <c r="H118" s="9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ht="12.75">
      <c r="A119" s="25"/>
      <c r="B119" s="26" t="s">
        <v>23</v>
      </c>
      <c r="C119" s="27" t="s">
        <v>28</v>
      </c>
      <c r="D119" s="29"/>
      <c r="E119" s="8">
        <v>4.64</v>
      </c>
      <c r="F119" s="9"/>
      <c r="G119" s="9"/>
      <c r="H119" s="9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ht="12.75">
      <c r="A120" s="25" t="s">
        <v>210</v>
      </c>
      <c r="B120" s="26" t="s">
        <v>15</v>
      </c>
      <c r="C120" s="27" t="s">
        <v>209</v>
      </c>
      <c r="D120" s="29"/>
      <c r="E120" s="8">
        <v>5830</v>
      </c>
      <c r="F120" s="9"/>
      <c r="G120" s="9"/>
      <c r="H120" s="9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ht="12.75">
      <c r="A121" s="25"/>
      <c r="B121" s="26" t="s">
        <v>23</v>
      </c>
      <c r="C121" s="27" t="s">
        <v>27</v>
      </c>
      <c r="D121" s="29"/>
      <c r="E121" s="8">
        <v>8.12</v>
      </c>
      <c r="F121" s="9"/>
      <c r="G121" s="9"/>
      <c r="H121" s="9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ht="12.75">
      <c r="A122" s="25"/>
      <c r="B122" s="26" t="s">
        <v>23</v>
      </c>
      <c r="C122" s="27" t="s">
        <v>28</v>
      </c>
      <c r="D122" s="29"/>
      <c r="E122" s="8">
        <v>2.32</v>
      </c>
      <c r="F122" s="9"/>
      <c r="G122" s="9"/>
      <c r="H122" s="9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ht="12.75">
      <c r="A123" s="25"/>
      <c r="B123" s="26" t="s">
        <v>23</v>
      </c>
      <c r="C123" s="27" t="s">
        <v>39</v>
      </c>
      <c r="D123" s="29"/>
      <c r="E123" s="8">
        <v>52</v>
      </c>
      <c r="F123" s="9"/>
      <c r="G123" s="9"/>
      <c r="H123" s="9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ht="12.75">
      <c r="A124" s="25"/>
      <c r="B124" s="26" t="s">
        <v>25</v>
      </c>
      <c r="C124" s="27" t="s">
        <v>26</v>
      </c>
      <c r="D124" s="29"/>
      <c r="E124" s="8">
        <v>8.32</v>
      </c>
      <c r="F124" s="9"/>
      <c r="G124" s="9"/>
      <c r="H124" s="9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ht="13.5" thickBot="1">
      <c r="A125" s="33"/>
      <c r="B125" s="34"/>
      <c r="C125" s="41"/>
      <c r="D125" s="5" t="s">
        <v>31</v>
      </c>
      <c r="E125" s="11">
        <f>SUM(E30:E124)</f>
        <v>2669112.21</v>
      </c>
      <c r="F125" s="11">
        <f>SUM(F30:F124)</f>
        <v>845295.7100000001</v>
      </c>
      <c r="G125" s="11">
        <f>SUM(G30:G124)</f>
        <v>0</v>
      </c>
      <c r="H125" s="11">
        <f>SUM(H30:H124)</f>
        <v>0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ht="12" thickTop="1"/>
    <row r="127" spans="4:8" ht="13.5" thickBot="1">
      <c r="D127" s="5" t="s">
        <v>32</v>
      </c>
      <c r="E127" s="11">
        <f>+E9+E25-E125</f>
        <v>1070870.5999999996</v>
      </c>
      <c r="F127" s="11">
        <f>+F9+F25-F125</f>
        <v>15728.019999999902</v>
      </c>
      <c r="G127" s="11">
        <f>+G9+G25-G125</f>
        <v>105073.42</v>
      </c>
      <c r="H127" s="11">
        <f>+H9+H25-H125</f>
        <v>1708.06</v>
      </c>
    </row>
    <row r="128" ht="12" thickTop="1"/>
  </sheetData>
  <mergeCells count="6">
    <mergeCell ref="B28:D28"/>
    <mergeCell ref="C2:F2"/>
    <mergeCell ref="C3:F3"/>
    <mergeCell ref="F6:G6"/>
    <mergeCell ref="F7:G7"/>
    <mergeCell ref="B10:D10"/>
  </mergeCells>
  <printOptions/>
  <pageMargins left="0.7" right="0.7" top="0.75" bottom="0.75" header="0.3" footer="0.3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Ramirez</dc:creator>
  <cp:keywords/>
  <dc:description/>
  <cp:lastModifiedBy>Ing Victor Rosas</cp:lastModifiedBy>
  <dcterms:created xsi:type="dcterms:W3CDTF">2017-10-04T17:23:32Z</dcterms:created>
  <dcterms:modified xsi:type="dcterms:W3CDTF">2018-03-08T16:47:42Z</dcterms:modified>
  <cp:category/>
  <cp:version/>
  <cp:contentType/>
  <cp:contentStatus/>
</cp:coreProperties>
</file>