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DEUDA_CONT_FIN_01">'Hoja1'!$B$26</definedName>
    <definedName name="DEUDA_CONT_FIN_02">'Hoja1'!$C$26</definedName>
    <definedName name="DEUDA_CONT_FIN_03">'Hoja1'!$D$26</definedName>
    <definedName name="DEUDA_CONT_FIN_04">'Hoja1'!$E$26</definedName>
    <definedName name="DEUDA_CONT_FIN_05">'Hoja1'!$F$26</definedName>
    <definedName name="DEUDA_CONT_FIN_06">'Hoja1'!$G$26</definedName>
    <definedName name="DEUDA_CONT_FIN_07">'Hoja1'!$H$26</definedName>
    <definedName name="ENTE_PUBLICO_A">'[1]Info General'!$C$7</definedName>
    <definedName name="OB_CORTO_PLAZO_FIN_01">'Hoja1'!$B$45</definedName>
    <definedName name="OB_CORTO_PLAZO_FIN_02">'Hoja1'!$C$45</definedName>
    <definedName name="OB_CORTO_PLAZO_FIN_03">'Hoja1'!$D$45</definedName>
    <definedName name="OB_CORTO_PLAZO_FIN_04">'Hoja1'!$E$45</definedName>
    <definedName name="OB_CORTO_PLAZO_FIN_05">'Hoja1'!$F$45</definedName>
    <definedName name="PERIODO_INFORME">'[1]Info General'!$C$14</definedName>
    <definedName name="ULTIMO_SALDO">'[1]Info General'!$F$20</definedName>
    <definedName name="VALOR_INS_BCC_FIN_01">'Hoja1'!$B$31</definedName>
    <definedName name="VALOR_INS_BCC_FIN_02">'Hoja1'!$C$31</definedName>
    <definedName name="VALOR_INS_BCC_FIN_03">'Hoja1'!$D$31</definedName>
    <definedName name="VALOR_INS_BCC_FIN_04">'Hoja1'!$E$31</definedName>
    <definedName name="VALOR_INS_BCC_FIN_05">'Hoja1'!$F$31</definedName>
    <definedName name="VALOR_INS_BCC_FIN_06">'Hoja1'!$G$31</definedName>
    <definedName name="VALOR_INS_BCC_FIN_07">'Hoja1'!$H$31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<sst xmlns="http://schemas.openxmlformats.org/spreadsheetml/2006/main" count="46" uniqueCount="44">
  <si>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</si>
  <si>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</si>
  <si>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</si>
  <si>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</si>
  <si>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</si>
  <si>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</si>
  <si>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</si>
  <si>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</si>
  <si>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</si>
  <si>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</si>
  <si>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</si>
  <si>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</si>
  <si>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</si>
  <si>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</si>
  <si>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</si>
  <si>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</si>
  <si>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</si>
  <si>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</si>
  <si>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</si>
  <si>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</si>
  <si>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</si>
  <si>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</si>
  <si>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</si>
  <si>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</si>
  <si>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</si>
  <si>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</si>
  <si>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</si>
  <si>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</si>
  <si>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</si>
  <si>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</si>
  <si>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</si>
  <si>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</si>
  <si>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</si>
  <si>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</si>
  <si>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</si>
  <si>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</si>
  <si>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</si>
  <si>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</si>
  <si>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</si>
  <si>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</si>
  <si>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</si>
  <si>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Durante el segundo trimestre del ejercicio 2018, no se adquirio Deuda Pública</t>
    </r>
  </si>
  <si>
    <t>Del 1 de Enero al 30 de Septiembre de 2019 (b)</t>
  </si>
  <si>
    <t>Saldo al 31 de diciembre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</si>
</sst>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/>
    <xf numFmtId="0" fontId="2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/>
    <xf numFmtId="0" fontId="0" fillId="0" borderId="5" xfId="0" applyBorder="1"/>
    <xf numFmtId="4" fontId="2" fillId="0" borderId="3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ill="1" applyBorder="1" applyAlignment="1" applyProtection="1">
      <alignment vertical="center"/>
      <protection locked="0"/>
    </xf>
    <xf numFmtId="4" fontId="0" fillId="0" borderId="3" xfId="0" applyNumberFormat="1" applyFill="1" applyBorder="1"/>
    <xf numFmtId="4" fontId="0" fillId="2" borderId="6" xfId="0" applyNumberFormat="1" applyFill="1" applyBorder="1"/>
    <xf numFmtId="4" fontId="0" fillId="0" borderId="3" xfId="0" applyNumberFormat="1" applyBorder="1"/>
    <xf numFmtId="4" fontId="0" fillId="0" borderId="3" xfId="0" applyNumberFormat="1" applyFill="1" applyBorder="1" applyAlignment="1">
      <alignment vertical="center"/>
    </xf>
    <xf numFmtId="4" fontId="0" fillId="0" borderId="5" xfId="0" applyNumberFormat="1" applyFill="1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1">
      <selection activeCell="D16" sqref="D16"/>
    </sheetView>
  </sheetViews>
  <sheetFormatPr defaultColWidth="0" defaultRowHeight="15" zeroHeight="1"/>
  <cols>
    <col min="1" max="1" width="72.28125" style="0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1" customFormat="1" ht="37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15">
      <c r="A2" s="28" t="str">
        <f>ENTE_PUBLICO_A</f>
        <v>INSTITUTO ESTATAL DE OFTALMOLOGIA, Gobierno del Estado de Guerrero (a)</v>
      </c>
      <c r="B2" s="29"/>
      <c r="C2" s="29"/>
      <c r="D2" s="29"/>
      <c r="E2" s="29"/>
      <c r="F2" s="29"/>
      <c r="G2" s="29"/>
      <c r="H2" s="30"/>
    </row>
    <row r="3" spans="1:8" ht="15">
      <c r="A3" s="31" t="s">
        <v>1</v>
      </c>
      <c r="B3" s="32"/>
      <c r="C3" s="32"/>
      <c r="D3" s="32"/>
      <c r="E3" s="32"/>
      <c r="F3" s="32"/>
      <c r="G3" s="32"/>
      <c r="H3" s="33"/>
    </row>
    <row r="4" spans="1:8" ht="15">
      <c r="A4" s="34" t="s">
        <v>42</v>
      </c>
      <c r="B4" s="35"/>
      <c r="C4" s="35"/>
      <c r="D4" s="35"/>
      <c r="E4" s="35"/>
      <c r="F4" s="35"/>
      <c r="G4" s="35"/>
      <c r="H4" s="36"/>
    </row>
    <row r="5" spans="1:8" ht="15">
      <c r="A5" s="37" t="s">
        <v>2</v>
      </c>
      <c r="B5" s="38"/>
      <c r="C5" s="38"/>
      <c r="D5" s="38"/>
      <c r="E5" s="38"/>
      <c r="F5" s="38"/>
      <c r="G5" s="38"/>
      <c r="H5" s="39"/>
    </row>
    <row r="6" spans="1:9" ht="45">
      <c r="A6" s="2" t="s">
        <v>3</v>
      </c>
      <c r="B6" s="3" t="s">
        <v>43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ht="15">
      <c r="A7" s="6"/>
      <c r="B7" s="6"/>
      <c r="C7" s="6"/>
      <c r="D7" s="6"/>
      <c r="E7" s="6"/>
      <c r="F7" s="6"/>
      <c r="G7" s="6"/>
      <c r="H7" s="6"/>
      <c r="I7" s="5"/>
    </row>
    <row r="8" spans="1:8" ht="15">
      <c r="A8" s="7" t="s">
        <v>10</v>
      </c>
      <c r="B8" s="19">
        <f>B9+B13</f>
        <v>0</v>
      </c>
      <c r="C8" s="19">
        <f aca="true" t="shared" si="0" ref="C8:H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">
      <c r="A9" s="8" t="s">
        <v>11</v>
      </c>
      <c r="B9" s="20">
        <f>SUM(B10:B12)</f>
        <v>0</v>
      </c>
      <c r="C9" s="20">
        <f aca="true" t="shared" si="1" ref="C9:H9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8" ht="15">
      <c r="A10" s="9" t="s">
        <v>12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ht="15">
      <c r="A11" s="9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</row>
    <row r="12" spans="1:8" ht="15">
      <c r="A12" s="9" t="s">
        <v>14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15">
      <c r="A13" s="8" t="s">
        <v>15</v>
      </c>
      <c r="B13" s="20">
        <f>SUM(B14:B16)</f>
        <v>0</v>
      </c>
      <c r="C13" s="20">
        <f aca="true" t="shared" si="2" ref="C13:H13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8" ht="15">
      <c r="A14" s="9" t="s">
        <v>16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ht="15">
      <c r="A15" s="9" t="s">
        <v>17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ht="15">
      <c r="A16" s="9" t="s">
        <v>18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 ht="15">
      <c r="A17" s="10"/>
      <c r="B17" s="21"/>
      <c r="C17" s="21"/>
      <c r="D17" s="21"/>
      <c r="E17" s="21"/>
      <c r="F17" s="21"/>
      <c r="G17" s="21"/>
      <c r="H17" s="21"/>
    </row>
    <row r="18" spans="1:8" ht="15">
      <c r="A18" s="7" t="s">
        <v>19</v>
      </c>
      <c r="B18" s="19">
        <v>1731053.81</v>
      </c>
      <c r="C18" s="22"/>
      <c r="D18" s="22"/>
      <c r="E18" s="22"/>
      <c r="F18" s="19">
        <v>3088144.87</v>
      </c>
      <c r="G18" s="22"/>
      <c r="H18" s="22"/>
    </row>
    <row r="19" spans="1:8" ht="15">
      <c r="A19" s="11"/>
      <c r="B19" s="23"/>
      <c r="C19" s="23"/>
      <c r="D19" s="23"/>
      <c r="E19" s="23"/>
      <c r="F19" s="23"/>
      <c r="G19" s="23"/>
      <c r="H19" s="23"/>
    </row>
    <row r="20" spans="1:8" ht="15">
      <c r="A20" s="7" t="s">
        <v>20</v>
      </c>
      <c r="B20" s="19">
        <f>B8+B18</f>
        <v>1731053.81</v>
      </c>
      <c r="C20" s="19">
        <f aca="true" t="shared" si="3" ref="C20:H20">C8+C18</f>
        <v>0</v>
      </c>
      <c r="D20" s="19">
        <f t="shared" si="3"/>
        <v>0</v>
      </c>
      <c r="E20" s="19">
        <f t="shared" si="3"/>
        <v>0</v>
      </c>
      <c r="F20" s="19">
        <f t="shared" si="3"/>
        <v>3088144.87</v>
      </c>
      <c r="G20" s="19">
        <f t="shared" si="3"/>
        <v>0</v>
      </c>
      <c r="H20" s="19">
        <f t="shared" si="3"/>
        <v>0</v>
      </c>
    </row>
    <row r="21" spans="1:8" ht="15">
      <c r="A21" s="10"/>
      <c r="B21" s="24"/>
      <c r="C21" s="24"/>
      <c r="D21" s="24"/>
      <c r="E21" s="24"/>
      <c r="F21" s="24"/>
      <c r="G21" s="24"/>
      <c r="H21" s="24"/>
    </row>
    <row r="22" spans="1:8" ht="17.25">
      <c r="A22" s="7" t="s">
        <v>21</v>
      </c>
      <c r="B22" s="19">
        <f>SUM(B23:DEUDA_CONT_FIN_01)</f>
        <v>0</v>
      </c>
      <c r="C22" s="19">
        <f>SUM(C23:DEUDA_CONT_FIN_02)</f>
        <v>0</v>
      </c>
      <c r="D22" s="19">
        <f>SUM(D23:DEUDA_CONT_FIN_03)</f>
        <v>0</v>
      </c>
      <c r="E22" s="19">
        <f>SUM(E23:DEUDA_CONT_FIN_04)</f>
        <v>0</v>
      </c>
      <c r="F22" s="19">
        <f>SUM(F23:DEUDA_CONT_FIN_05)</f>
        <v>0</v>
      </c>
      <c r="G22" s="19">
        <f>SUM(G23:DEUDA_CONT_FIN_06)</f>
        <v>0</v>
      </c>
      <c r="H22" s="19">
        <f>SUM(H23:DEUDA_CONT_FIN_07)</f>
        <v>0</v>
      </c>
    </row>
    <row r="23" spans="1:8" s="14" customFormat="1" ht="15">
      <c r="A23" s="13" t="s">
        <v>22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s="14" customFormat="1" ht="15">
      <c r="A24" s="13" t="s">
        <v>23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s="14" customFormat="1" ht="15">
      <c r="A25" s="13" t="s">
        <v>24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ht="15">
      <c r="A26" s="15" t="s">
        <v>25</v>
      </c>
      <c r="B26" s="24"/>
      <c r="C26" s="24"/>
      <c r="D26" s="24"/>
      <c r="E26" s="24"/>
      <c r="F26" s="24"/>
      <c r="G26" s="24"/>
      <c r="H26" s="24"/>
    </row>
    <row r="27" spans="1:8" ht="17.25">
      <c r="A27" s="7" t="s">
        <v>26</v>
      </c>
      <c r="B27" s="19">
        <f>SUM(B28:VALOR_INS_BCC_FIN_01)</f>
        <v>0</v>
      </c>
      <c r="C27" s="19">
        <f>SUM(C28:VALOR_INS_BCC_FIN_02)</f>
        <v>0</v>
      </c>
      <c r="D27" s="19">
        <f>SUM(D28:VALOR_INS_BCC_FIN_03)</f>
        <v>0</v>
      </c>
      <c r="E27" s="19">
        <f>SUM(E28:VALOR_INS_BCC_FIN_04)</f>
        <v>0</v>
      </c>
      <c r="F27" s="19">
        <f>SUM(F28:VALOR_INS_BCC_FIN_05)</f>
        <v>0</v>
      </c>
      <c r="G27" s="19">
        <f>SUM(G28:VALOR_INS_BCC_FIN_06)</f>
        <v>0</v>
      </c>
      <c r="H27" s="19">
        <f>SUM(H28:VALOR_INS_BCC_FIN_07)</f>
        <v>0</v>
      </c>
    </row>
    <row r="28" spans="1:8" s="14" customFormat="1" ht="15">
      <c r="A28" s="13" t="s">
        <v>27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s="14" customFormat="1" ht="15">
      <c r="A29" s="13" t="s">
        <v>28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 s="14" customFormat="1" ht="15">
      <c r="A30" s="13" t="s">
        <v>29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ht="15">
      <c r="A31" s="16" t="s">
        <v>25</v>
      </c>
      <c r="B31" s="25"/>
      <c r="C31" s="25"/>
      <c r="D31" s="25"/>
      <c r="E31" s="25"/>
      <c r="F31" s="25"/>
      <c r="G31" s="25"/>
      <c r="H31" s="25"/>
    </row>
    <row r="32" ht="17.25" customHeight="1">
      <c r="A32" s="1"/>
    </row>
    <row r="33" spans="1:8" ht="12" customHeight="1">
      <c r="A33" s="26" t="s">
        <v>30</v>
      </c>
      <c r="B33" s="26"/>
      <c r="C33" s="26"/>
      <c r="D33" s="26"/>
      <c r="E33" s="26"/>
      <c r="F33" s="26"/>
      <c r="G33" s="26"/>
      <c r="H33" s="26"/>
    </row>
    <row r="34" spans="1:8" ht="12" customHeight="1">
      <c r="A34" s="26"/>
      <c r="B34" s="26"/>
      <c r="C34" s="26"/>
      <c r="D34" s="26"/>
      <c r="E34" s="26"/>
      <c r="F34" s="26"/>
      <c r="G34" s="26"/>
      <c r="H34" s="26"/>
    </row>
    <row r="35" spans="1:8" ht="12" customHeight="1">
      <c r="A35" s="26"/>
      <c r="B35" s="26"/>
      <c r="C35" s="26"/>
      <c r="D35" s="26"/>
      <c r="E35" s="26"/>
      <c r="F35" s="26"/>
      <c r="G35" s="26"/>
      <c r="H35" s="26"/>
    </row>
    <row r="36" spans="1:8" ht="12" customHeight="1">
      <c r="A36" s="26"/>
      <c r="B36" s="26"/>
      <c r="C36" s="26"/>
      <c r="D36" s="26"/>
      <c r="E36" s="26"/>
      <c r="F36" s="26"/>
      <c r="G36" s="26"/>
      <c r="H36" s="26"/>
    </row>
    <row r="37" spans="1:8" ht="12" customHeight="1">
      <c r="A37" s="26"/>
      <c r="B37" s="26"/>
      <c r="C37" s="26"/>
      <c r="D37" s="26"/>
      <c r="E37" s="26"/>
      <c r="F37" s="26"/>
      <c r="G37" s="26"/>
      <c r="H37" s="26"/>
    </row>
    <row r="38" ht="15">
      <c r="A38" s="1"/>
    </row>
    <row r="39" spans="1:6" ht="30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6" ht="15">
      <c r="A40" s="11"/>
      <c r="B40" s="12"/>
      <c r="C40" s="12"/>
      <c r="D40" s="12"/>
      <c r="E40" s="12"/>
      <c r="F40" s="12"/>
    </row>
    <row r="41" spans="1:6" ht="15">
      <c r="A41" s="7" t="s">
        <v>37</v>
      </c>
      <c r="B41" s="19">
        <f>SUM(B42:OB_CORTO_PLAZO_FIN_01)</f>
        <v>0</v>
      </c>
      <c r="C41" s="19">
        <f>SUM(C42:OB_CORTO_PLAZO_FIN_02)</f>
        <v>0</v>
      </c>
      <c r="D41" s="19">
        <f>SUM(D42:OB_CORTO_PLAZO_FIN_03)</f>
        <v>0</v>
      </c>
      <c r="E41" s="19">
        <f>SUM(E42:OB_CORTO_PLAZO_FIN_04)</f>
        <v>0</v>
      </c>
      <c r="F41" s="19">
        <f>SUM(F42:OB_CORTO_PLAZO_FIN_05)</f>
        <v>0</v>
      </c>
    </row>
    <row r="42" spans="1:6" s="14" customFormat="1" ht="15">
      <c r="A42" s="13" t="s">
        <v>38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</row>
    <row r="43" spans="1:6" s="14" customFormat="1" ht="15">
      <c r="A43" s="13" t="s">
        <v>39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</row>
    <row r="44" spans="1:6" s="14" customFormat="1" ht="15">
      <c r="A44" s="13" t="s">
        <v>40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</row>
    <row r="45" spans="1:6" ht="15">
      <c r="A45" s="17" t="s">
        <v>25</v>
      </c>
      <c r="B45" s="18"/>
      <c r="C45" s="18"/>
      <c r="D45" s="18"/>
      <c r="E45" s="18"/>
      <c r="F45" s="18"/>
    </row>
    <row r="46" ht="15" hidden="1"/>
    <row r="47" ht="15"/>
    <row r="48" ht="15">
      <c r="A48" t="s">
        <v>41</v>
      </c>
    </row>
    <row r="49" ht="1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2018-05-14T16:49:16Z</dcterms:created>
  <dcterms:modified xsi:type="dcterms:W3CDTF">2019-10-30T19:57:22Z</dcterms:modified>
  <cp:category/>
  <cp:version/>
  <cp:contentType/>
  <cp:contentStatus/>
</cp:coreProperties>
</file>