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 Tommy\Documents\Formatos Trim LDF\"/>
    </mc:Choice>
  </mc:AlternateContent>
  <bookViews>
    <workbookView xWindow="0" yWindow="0" windowWidth="28800" windowHeight="12435" activeTab="2"/>
  </bookViews>
  <sheets>
    <sheet name="LDF-01 1er Trim" sheetId="2" r:id="rId1"/>
    <sheet name="LDF-02 Mar2017" sheetId="3" r:id="rId2"/>
    <sheet name="LDF-03" sheetId="4" r:id="rId3"/>
  </sheets>
  <definedNames>
    <definedName name="_xlnm.Print_Area" localSheetId="0">'LDF-01 1er Trim'!$A$1:$H$87</definedName>
    <definedName name="_xlnm.Print_Area" localSheetId="2">'LDF-03'!$A$1:$K$27</definedName>
    <definedName name="_xlnm.Print_Titles" localSheetId="0">'LDF-01 1er Trim'!$1:$11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20" i="3"/>
  <c r="H80" i="2" l="1"/>
  <c r="G80" i="2"/>
  <c r="G84" i="2" s="1"/>
  <c r="H73" i="2"/>
  <c r="G73" i="2"/>
  <c r="H68" i="2"/>
  <c r="G68" i="2"/>
  <c r="D65" i="2"/>
  <c r="C65" i="2"/>
  <c r="H62" i="2"/>
  <c r="G62" i="2"/>
  <c r="H47" i="2"/>
  <c r="G47" i="2"/>
  <c r="D46" i="2"/>
  <c r="C46" i="2"/>
  <c r="H43" i="2"/>
  <c r="G43" i="2"/>
  <c r="D43" i="2"/>
  <c r="C43" i="2"/>
  <c r="H36" i="2"/>
  <c r="G36" i="2"/>
  <c r="D36" i="2"/>
  <c r="C36" i="2"/>
  <c r="H32" i="2"/>
  <c r="G32" i="2"/>
  <c r="D30" i="2"/>
  <c r="C30" i="2"/>
  <c r="H28" i="2"/>
  <c r="G28" i="2"/>
  <c r="H24" i="2"/>
  <c r="G24" i="2"/>
  <c r="D22" i="2"/>
  <c r="C22" i="2"/>
  <c r="H14" i="2"/>
  <c r="G14" i="2"/>
  <c r="D14" i="2"/>
  <c r="C14" i="2"/>
  <c r="C52" i="2" l="1"/>
  <c r="D52" i="2"/>
  <c r="D67" i="2" s="1"/>
  <c r="G52" i="2"/>
  <c r="C67" i="2"/>
  <c r="H52" i="2"/>
  <c r="H64" i="2" s="1"/>
  <c r="H84" i="2"/>
  <c r="H86" i="2"/>
  <c r="G64" i="2"/>
  <c r="G86" i="2" s="1"/>
</calcChain>
</file>

<file path=xl/sharedStrings.xml><?xml version="1.0" encoding="utf-8"?>
<sst xmlns="http://schemas.openxmlformats.org/spreadsheetml/2006/main" count="203" uniqueCount="197">
  <si>
    <t>Formato LDF-01</t>
  </si>
  <si>
    <t>GOBIERNO DEL ESTADO DE GUERRERO</t>
  </si>
  <si>
    <t>Estado de Situación Financiera Detallado - LDF</t>
  </si>
  <si>
    <t>Del al 31 de diciembre de 2016 y al 31 de marzo de 2017</t>
  </si>
  <si>
    <t>(PESOS)</t>
  </si>
  <si>
    <t xml:space="preserve">Concepto </t>
  </si>
  <si>
    <t>31 de marzo de 2017</t>
  </si>
  <si>
    <t>31 de diciembre de 2016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</si>
  <si>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</si>
  <si>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</si>
  <si>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</si>
  <si>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</si>
  <si>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</si>
  <si>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</si>
  <si>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</si>
  <si>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</si>
  <si>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</si>
  <si>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</si>
  <si>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</si>
  <si>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</si>
  <si>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</si>
  <si>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</si>
  <si>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</si>
  <si>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</si>
  <si>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</si>
  <si>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</si>
  <si>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</si>
  <si>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</si>
  <si>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</si>
  <si>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</si>
  <si>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</si>
  <si>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</si>
  <si>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</si>
  <si>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</si>
  <si>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</si>
  <si>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</si>
  <si>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</si>
  <si>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</si>
  <si>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</si>
  <si>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</si>
  <si>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</si>
  <si>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</si>
  <si>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</si>
  <si>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</si>
  <si>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</si>
  <si>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</si>
  <si>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</si>
  <si>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</si>
  <si>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</si>
  <si>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</si>
  <si>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</si>
  <si>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</si>
  <si>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</si>
  <si>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</si>
  <si>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</si>
  <si>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</si>
  <si>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</si>
  <si>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</si>
  <si>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</si>
  <si>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</si>
  <si>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</si>
  <si>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</si>
  <si>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</si>
  <si>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</si>
  <si>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</si>
  <si>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</si>
  <si>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</si>
  <si>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</si>
  <si>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</si>
  <si>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</si>
  <si>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</si>
  <si>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</si>
  <si>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</si>
  <si>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</si>
  <si>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</si>
  <si>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</si>
  <si>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</si>
  <si>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</si>
  <si>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</si>
  <si>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</si>
  <si>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</si>
  <si>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</si>
  <si>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</si>
  <si>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</si>
  <si>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</si>
  <si>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</si>
  <si>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                                                                                     (IA = a + b + c + d + e + f + g)</t>
  </si>
  <si>
    <t>IIA. Total de Pasivos Circulantes                                                  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</si>
  <si>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</si>
  <si>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</si>
  <si>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</si>
  <si>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</si>
  <si>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</si>
  <si>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</si>
  <si>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</si>
  <si>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</si>
  <si>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</si>
  <si>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</si>
  <si>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</si>
  <si>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</si>
  <si>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</si>
  <si>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</si>
  <si>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</si>
  <si>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</si>
  <si>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                                                                    (IIB = a + b + c + d + e + f)</t>
  </si>
  <si>
    <t>i. Otros Activos no Circulantes</t>
  </si>
  <si>
    <t>II. Total del Pasivo (II = IIA + IIB)</t>
  </si>
  <si>
    <t>IB. Total de Activos No Circulantes                                                                         (IB = a + b + c + d + e + f + g + h + i)</t>
  </si>
  <si>
    <t>HACIENDA PÚBLICA/PATRIMONIO</t>
  </si>
  <si>
    <t>I. Total del Activo (I = IA + IB)</t>
  </si>
  <si>
    <t>IIIA. Hacienda Pública/Patrimonio Contribuido                                                (IIIA = a + b + c)</t>
  </si>
  <si>
    <t>a. Aportaciones</t>
  </si>
  <si>
    <t>b. Donaciones de Capital</t>
  </si>
  <si>
    <t>c. Actualización de la Hacienda Pública/Patrimonio</t>
  </si>
  <si>
    <t>IIIB. Hacienda Pública/Patrimonio Generado                                                                          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</si>
  <si>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</si>
  <si>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</si>
  <si>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</si>
  <si>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</si>
  <si>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</si>
  <si>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</si>
  <si>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</si>
  <si>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</si>
  <si>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                                               (III = IIIA + IIIB + IIIC)</t>
  </si>
  <si>
    <t>IV. Total del Pasivo y Hacienda Pública/Patrimonio (IV = II + III)</t>
  </si>
  <si>
    <t>Formato LDF-02</t>
  </si>
  <si>
    <t>PODER EJECUTIVO DEL ESTADO DE GUERRERO</t>
  </si>
  <si>
    <t>Informe Analítico de la Deuda Pública y Otros Pasivos - LDF</t>
  </si>
  <si>
    <t xml:space="preserve">Del 1 de enero al 31 de marzo de 2017 </t>
  </si>
  <si>
    <t>Saldo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</si>
  <si>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</si>
  <si>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</si>
  <si>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</si>
  <si>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</si>
  <si>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</si>
  <si>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</si>
  <si>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</si>
  <si>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</si>
  <si>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</si>
  <si>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</si>
  <si>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</si>
  <si>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</si>
  <si>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</si>
  <si>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</si>
  <si>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</si>
  <si>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</si>
  <si>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</si>
  <si>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6. Obligaciones a Corto Plazo (Informativo)</t>
  </si>
  <si>
    <t>A. Crédito 1</t>
  </si>
  <si>
    <t>12 meses</t>
  </si>
  <si>
    <t>TIIE + 2</t>
  </si>
  <si>
    <t>No aplica</t>
  </si>
  <si>
    <t>B. Crédito 2</t>
  </si>
  <si>
    <t>C. Crédito XX</t>
  </si>
  <si>
    <t>Formato LDF-03</t>
  </si>
  <si>
    <t>Informe Analítico de Obligaciones Diferentes de Financiamientos – LDF</t>
  </si>
  <si>
    <t>Del 1 de enero al 30 de junio de 2017</t>
  </si>
  <si>
    <t>a) APP 1</t>
  </si>
  <si>
    <t>b) APP 2</t>
  </si>
  <si>
    <t>c) APP 3</t>
  </si>
  <si>
    <t>d) APP XX</t>
  </si>
  <si>
    <t>a) Otro Instrumento 1</t>
  </si>
  <si>
    <t>b) Otro Instrumento 2</t>
  </si>
  <si>
    <t>c) Otro Instrumento 3</t>
  </si>
  <si>
    <t>d) Otro Instrumento XX</t>
  </si>
  <si>
    <t xml:space="preserve">A. Asociaciones Público Privadas (APP’s) </t>
  </si>
  <si>
    <t xml:space="preserve">B. Otros Instrumentos </t>
  </si>
  <si>
    <t xml:space="preserve">C. Total de Obligaciones Diferentes de Financiamiento </t>
  </si>
  <si>
    <t xml:space="preserve">Pago de Comisiones y demás costos asociados durante el Periodo                                                       </t>
  </si>
  <si>
    <t xml:space="preserve">Pago de Intereses del Periodo </t>
  </si>
  <si>
    <t>Saldo Final del Periodo</t>
  </si>
  <si>
    <t>Revaluaciones, Reclasificaciones y Otros Ajustes</t>
  </si>
  <si>
    <t>Amortizaciones del Periodo</t>
  </si>
  <si>
    <t xml:space="preserve">Disposiciones del Periodo </t>
  </si>
  <si>
    <t xml:space="preserve">al 31 de diciembre de 20XN-1 </t>
  </si>
  <si>
    <t xml:space="preserve">Denominación de la Deuda Pública y Otros Pasivos </t>
  </si>
  <si>
    <t xml:space="preserve">1. Deuda Pública </t>
  </si>
  <si>
    <t>A. Corto Plazo)</t>
  </si>
  <si>
    <t xml:space="preserve">B. Largo Plazo </t>
  </si>
  <si>
    <t>3. Total de la Deuda Pública y Otros Pasivos</t>
  </si>
  <si>
    <t xml:space="preserve">Obligaciones a Corto Plazo                                                                        </t>
  </si>
  <si>
    <t xml:space="preserve">Monto Contratado                                 </t>
  </si>
  <si>
    <t xml:space="preserve">Plazo Pactado                                               </t>
  </si>
  <si>
    <t xml:space="preserve">Tasa de Interés                                      </t>
  </si>
  <si>
    <t xml:space="preserve">Comisiones y Costos Relacionados                                         </t>
  </si>
  <si>
    <t xml:space="preserve">Tasa Efectiva                                  </t>
  </si>
  <si>
    <t xml:space="preserve">Saldo pendiente por pagar de la inversión al XX de XXXX de 20XN </t>
  </si>
  <si>
    <t xml:space="preserve">Monto pagado de la inversión actualizado al XX de XXXX de 20XN                                                                             </t>
  </si>
  <si>
    <t xml:space="preserve">Monto pagado de la inversión al XX de XXXX de 20XN                                                                                                  </t>
  </si>
  <si>
    <t xml:space="preserve">Monto promedio mensual del pago de la contraprestación correspondiente al pago de inversión                                                                          </t>
  </si>
  <si>
    <t xml:space="preserve">Monto promedio mensual del pago de la contraprestación                                                                                                      </t>
  </si>
  <si>
    <t xml:space="preserve">Plazo pactado                                              </t>
  </si>
  <si>
    <t xml:space="preserve">Monto de la inversión pactado                 </t>
  </si>
  <si>
    <t xml:space="preserve">Fecha de vencimiento                                                                            </t>
  </si>
  <si>
    <t xml:space="preserve">Fecha de inicio de operación del proyecto                                                              </t>
  </si>
  <si>
    <t xml:space="preserve">Fecha del Contrato                                                                       </t>
  </si>
  <si>
    <t xml:space="preserve">Denominación de las Obligaciones Diferentes de Financiamiento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</si>
</sst>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8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9" xfId="0" applyFont="1" applyBorder="1" applyAlignment="1">
      <alignment horizontal="center" vertical="center" wrapText="1"/>
    </xf>
    <xf numFmtId="41" fontId="4" fillId="0" borderId="10" xfId="1" applyNumberFormat="1" applyFont="1" applyBorder="1" applyAlignment="1">
      <alignment horizontal="justify" vertical="center" wrapText="1"/>
    </xf>
    <xf numFmtId="41" fontId="5" fillId="0" borderId="10" xfId="1" applyNumberFormat="1" applyFont="1" applyBorder="1" applyAlignment="1">
      <alignment horizontal="justify" vertical="center" wrapText="1"/>
    </xf>
    <xf numFmtId="41" fontId="6" fillId="0" borderId="11" xfId="1" applyNumberFormat="1" applyFont="1" applyBorder="1" applyAlignment="1">
      <alignment horizontal="justify" vertical="center" wrapText="1"/>
    </xf>
    <xf numFmtId="41" fontId="7" fillId="0" borderId="11" xfId="1" applyNumberFormat="1" applyFont="1" applyBorder="1" applyAlignment="1">
      <alignment horizontal="justify" vertical="center" wrapText="1"/>
    </xf>
    <xf numFmtId="41" fontId="4" fillId="0" borderId="11" xfId="1" applyNumberFormat="1" applyFont="1" applyBorder="1" applyAlignment="1">
      <alignment horizontal="justify" vertical="center" wrapText="1"/>
    </xf>
    <xf numFmtId="0" fontId="0" fillId="0" borderId="12" xfId="0" applyBorder="1"/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justify" vertical="center" wrapText="1"/>
    </xf>
    <xf numFmtId="41" fontId="6" fillId="0" borderId="11" xfId="1" applyNumberFormat="1" applyFont="1" applyBorder="1"/>
    <xf numFmtId="0" fontId="4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41" fontId="4" fillId="0" borderId="11" xfId="1" applyNumberFormat="1" applyFont="1" applyBorder="1"/>
    <xf numFmtId="0" fontId="0" fillId="0" borderId="14" xfId="0" applyBorder="1"/>
    <xf numFmtId="0" fontId="6" fillId="0" borderId="15" xfId="0" applyFont="1" applyBorder="1" applyAlignment="1">
      <alignment horizontal="justify" vertical="center" wrapText="1"/>
    </xf>
    <xf numFmtId="41" fontId="6" fillId="0" borderId="16" xfId="1" applyNumberFormat="1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41" fontId="1" fillId="0" borderId="16" xfId="1" applyNumberFormat="1" applyFont="1" applyBorder="1"/>
    <xf numFmtId="41" fontId="7" fillId="0" borderId="16" xfId="1" applyNumberFormat="1" applyFont="1" applyBorder="1" applyAlignment="1">
      <alignment horizontal="justify" vertical="center" wrapText="1"/>
    </xf>
    <xf numFmtId="0" fontId="10" fillId="0" borderId="0" xfId="0" applyFont="1"/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justify" vertical="center" wrapText="1"/>
    </xf>
    <xf numFmtId="164" fontId="4" fillId="0" borderId="11" xfId="1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164" fontId="4" fillId="0" borderId="11" xfId="1" applyNumberFormat="1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vertical="center" wrapText="1"/>
    </xf>
    <xf numFmtId="0" fontId="0" fillId="0" borderId="4" xfId="0" applyBorder="1"/>
    <xf numFmtId="0" fontId="0" fillId="0" borderId="20" xfId="0" applyBorder="1"/>
    <xf numFmtId="164" fontId="4" fillId="0" borderId="16" xfId="1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13" fillId="0" borderId="12" xfId="0" applyFont="1" applyBorder="1"/>
    <xf numFmtId="164" fontId="6" fillId="0" borderId="11" xfId="1" applyNumberFormat="1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13" fillId="0" borderId="14" xfId="0" applyFont="1" applyBorder="1"/>
    <xf numFmtId="0" fontId="6" fillId="0" borderId="16" xfId="0" applyFont="1" applyBorder="1" applyAlignment="1">
      <alignment horizontal="justify" vertical="center" wrapText="1"/>
    </xf>
    <xf numFmtId="0" fontId="14" fillId="0" borderId="0" xfId="0" applyFont="1"/>
    <xf numFmtId="0" fontId="15" fillId="0" borderId="0" xfId="0" applyFont="1"/>
    <xf numFmtId="0" fontId="12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1" xfId="2"/>
    <cellStyle name="Normal 15" xfId="3"/>
    <cellStyle name="Normal 6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1992312</xdr:colOff>
      <xdr:row>0</xdr:row>
      <xdr:rowOff>0</xdr:rowOff>
    </xdr:from>
    <xdr:to>
      <xdr:col>7</xdr:col>
      <xdr:colOff>1009651</xdr:colOff>
      <xdr:row>3</xdr:row>
      <xdr:rowOff>47625</xdr:rowOff>
    </xdr:to>
    <xdr:pic>
      <xdr:nvPicPr>
        <xdr:cNvPr id="4" name="Imagen 3" descr="J:\SecFinanza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9487" y="0"/>
          <a:ext cx="224631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1722438</xdr:colOff>
      <xdr:row>3</xdr:row>
      <xdr:rowOff>96732</xdr:rowOff>
    </xdr:to>
    <xdr:pic>
      <xdr:nvPicPr>
        <xdr:cNvPr id="5" name="Imagen 4" descr="F:\logos nuevos\HeaderEscudoGR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6738" cy="668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496660</xdr:colOff>
      <xdr:row>4</xdr:row>
      <xdr:rowOff>19050</xdr:rowOff>
    </xdr:to>
    <xdr:pic>
      <xdr:nvPicPr>
        <xdr:cNvPr id="4" name="Imagen 3" descr="F:\logos nuevos\HeaderEscudoGR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448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74839</xdr:colOff>
      <xdr:row>0</xdr:row>
      <xdr:rowOff>0</xdr:rowOff>
    </xdr:from>
    <xdr:to>
      <xdr:col>8</xdr:col>
      <xdr:colOff>707572</xdr:colOff>
      <xdr:row>3</xdr:row>
      <xdr:rowOff>149620</xdr:rowOff>
    </xdr:to>
    <xdr:pic>
      <xdr:nvPicPr>
        <xdr:cNvPr id="5" name="Imagen 3" descr="J:\SecFinanza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564" y="0"/>
          <a:ext cx="2328183" cy="72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105795</xdr:colOff>
      <xdr:row>15</xdr:row>
      <xdr:rowOff>65550</xdr:rowOff>
    </xdr:from>
    <xdr:to>
      <xdr:col>10</xdr:col>
      <xdr:colOff>188469</xdr:colOff>
      <xdr:row>21</xdr:row>
      <xdr:rowOff>105237</xdr:rowOff>
    </xdr:to>
    <xdr:sp macro="" textlink="">
      <xdr:nvSpPr>
        <xdr:cNvPr id="2" name="1 CuadroTexto"/>
        <xdr:cNvSpPr txBox="1"/>
      </xdr:nvSpPr>
      <xdr:spPr>
        <a:xfrm rot="572627">
          <a:off x="1544070" y="3504075"/>
          <a:ext cx="7712199" cy="114458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200"/>
            <a:t>N O</a:t>
          </a:r>
          <a:r>
            <a:rPr lang="es-MX" sz="7200" baseline="0"/>
            <a:t>          A P L I C A</a:t>
          </a:r>
          <a:endParaRPr lang="es-MX" sz="7200"/>
        </a:p>
      </xdr:txBody>
    </xdr:sp>
    <xdr:clientData/>
  </xdr:twoCellAnchor>
  <xdr:twoCellAnchor editAs="oneCell">
    <xdr:from>
      <xdr:col>0</xdr:col>
      <xdr:colOff>373063</xdr:colOff>
      <xdr:row>0</xdr:row>
      <xdr:rowOff>0</xdr:rowOff>
    </xdr:from>
    <xdr:to>
      <xdr:col>2</xdr:col>
      <xdr:colOff>230187</xdr:colOff>
      <xdr:row>4</xdr:row>
      <xdr:rowOff>19050</xdr:rowOff>
    </xdr:to>
    <xdr:pic>
      <xdr:nvPicPr>
        <xdr:cNvPr id="3" name="Imagen 2" descr="F:\logos nuevos\HeaderEscudoGR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063" y="0"/>
          <a:ext cx="214312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670151</xdr:colOff>
      <xdr:row>0</xdr:row>
      <xdr:rowOff>0</xdr:rowOff>
    </xdr:from>
    <xdr:to>
      <xdr:col>10</xdr:col>
      <xdr:colOff>455840</xdr:colOff>
      <xdr:row>3</xdr:row>
      <xdr:rowOff>149620</xdr:rowOff>
    </xdr:to>
    <xdr:pic>
      <xdr:nvPicPr>
        <xdr:cNvPr id="4" name="Imagen 3" descr="J:\SecFinanza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4776" y="0"/>
          <a:ext cx="2328864" cy="72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87"/>
  <sheetViews>
    <sheetView zoomScale="120" zoomScaleNormal="120" workbookViewId="0">
      <selection activeCell="A88" sqref="A88:XFD105"/>
    </sheetView>
  </sheetViews>
  <sheetFormatPr baseColWidth="10" defaultRowHeight="15" x14ac:dyDescent="0.25"/>
  <cols>
    <col min="1" max="1" width="1.7109375" customWidth="1"/>
    <col min="2" max="2" width="32.7109375" customWidth="1"/>
    <col min="3" max="4" width="12.42578125" bestFit="1" customWidth="1"/>
    <col min="5" max="5" width="1.7109375" customWidth="1"/>
    <col min="6" max="6" width="33.7109375" customWidth="1"/>
    <col min="7" max="7" width="14.7109375" bestFit="1" customWidth="1"/>
    <col min="8" max="8" width="15.7109375" bestFit="1" customWidth="1"/>
  </cols>
  <sheetData>
    <row r="5" spans="1:8" x14ac:dyDescent="0.25">
      <c r="H5" s="1" t="s">
        <v>0</v>
      </c>
    </row>
    <row r="6" spans="1:8" ht="15.75" thickBot="1" x14ac:dyDescent="0.3">
      <c r="F6" s="2"/>
    </row>
    <row r="7" spans="1:8" ht="13.9" customHeight="1" x14ac:dyDescent="0.25">
      <c r="A7" s="61" t="s">
        <v>1</v>
      </c>
      <c r="B7" s="62"/>
      <c r="C7" s="62"/>
      <c r="D7" s="62"/>
      <c r="E7" s="62"/>
      <c r="F7" s="62"/>
      <c r="G7" s="62"/>
      <c r="H7" s="63"/>
    </row>
    <row r="8" spans="1:8" ht="13.9" customHeight="1" x14ac:dyDescent="0.25">
      <c r="A8" s="64" t="s">
        <v>2</v>
      </c>
      <c r="B8" s="65"/>
      <c r="C8" s="65"/>
      <c r="D8" s="65"/>
      <c r="E8" s="65"/>
      <c r="F8" s="65"/>
      <c r="G8" s="65"/>
      <c r="H8" s="66"/>
    </row>
    <row r="9" spans="1:8" ht="13.9" customHeight="1" x14ac:dyDescent="0.25">
      <c r="A9" s="64" t="s">
        <v>3</v>
      </c>
      <c r="B9" s="65"/>
      <c r="C9" s="65"/>
      <c r="D9" s="65"/>
      <c r="E9" s="65"/>
      <c r="F9" s="65"/>
      <c r="G9" s="65"/>
      <c r="H9" s="66"/>
    </row>
    <row r="10" spans="1:8" ht="13.9" customHeight="1" thickBot="1" x14ac:dyDescent="0.3">
      <c r="A10" s="67" t="s">
        <v>4</v>
      </c>
      <c r="B10" s="68"/>
      <c r="C10" s="68"/>
      <c r="D10" s="68"/>
      <c r="E10" s="68"/>
      <c r="F10" s="68"/>
      <c r="G10" s="68"/>
      <c r="H10" s="69"/>
    </row>
    <row r="11" spans="1:8" ht="26.25" customHeight="1" thickBot="1" x14ac:dyDescent="0.3">
      <c r="A11" s="70" t="s">
        <v>5</v>
      </c>
      <c r="B11" s="70"/>
      <c r="C11" s="3" t="s">
        <v>6</v>
      </c>
      <c r="D11" s="3" t="s">
        <v>7</v>
      </c>
      <c r="E11" s="70" t="s">
        <v>5</v>
      </c>
      <c r="F11" s="70"/>
      <c r="G11" s="3" t="s">
        <v>6</v>
      </c>
      <c r="H11" s="3" t="s">
        <v>7</v>
      </c>
    </row>
    <row r="12" spans="1:8" ht="13.9" customHeight="1" x14ac:dyDescent="0.25">
      <c r="A12" s="60" t="s">
        <v>8</v>
      </c>
      <c r="B12" s="60"/>
      <c r="C12" s="4"/>
      <c r="D12" s="4"/>
      <c r="E12" s="60" t="s">
        <v>9</v>
      </c>
      <c r="F12" s="60"/>
      <c r="G12" s="5"/>
      <c r="H12" s="5"/>
    </row>
    <row r="13" spans="1:8" ht="13.9" customHeight="1" x14ac:dyDescent="0.25">
      <c r="A13" s="57" t="s">
        <v>10</v>
      </c>
      <c r="B13" s="57"/>
      <c r="C13" s="6"/>
      <c r="D13" s="6"/>
      <c r="E13" s="57" t="s">
        <v>11</v>
      </c>
      <c r="F13" s="57"/>
      <c r="G13" s="7"/>
      <c r="H13" s="7"/>
    </row>
    <row r="14" spans="1:8" ht="21" customHeight="1" x14ac:dyDescent="0.25">
      <c r="A14" s="57" t="s">
        <v>12</v>
      </c>
      <c r="B14" s="57"/>
      <c r="C14" s="8">
        <f>SUM(C15:C21)</f>
        <v>7239311176.6700001</v>
      </c>
      <c r="D14" s="8">
        <f>SUM(D15:D21)</f>
        <v>5802165003.96</v>
      </c>
      <c r="E14" s="57" t="s">
        <v>13</v>
      </c>
      <c r="F14" s="57"/>
      <c r="G14" s="8">
        <f>SUM(G15:G23)</f>
        <v>3460682946.8800001</v>
      </c>
      <c r="H14" s="8">
        <f>SUM(H15:H23)</f>
        <v>3797104138.4000001</v>
      </c>
    </row>
    <row r="15" spans="1:8" ht="13.9" customHeight="1" x14ac:dyDescent="0.25">
      <c r="A15" s="9"/>
      <c r="B15" s="10" t="s">
        <v>14</v>
      </c>
      <c r="C15" s="6">
        <v>11667288.49</v>
      </c>
      <c r="D15" s="6">
        <v>11667288.49</v>
      </c>
      <c r="E15" s="11"/>
      <c r="F15" s="10" t="s">
        <v>15</v>
      </c>
      <c r="G15" s="6">
        <v>248992944.43000001</v>
      </c>
      <c r="H15" s="6">
        <v>301416565.89999998</v>
      </c>
    </row>
    <row r="16" spans="1:8" ht="13.9" customHeight="1" x14ac:dyDescent="0.25">
      <c r="A16" s="9"/>
      <c r="B16" s="10" t="s">
        <v>16</v>
      </c>
      <c r="C16" s="6">
        <v>1282460384.71</v>
      </c>
      <c r="D16" s="6">
        <v>235692307.93000001</v>
      </c>
      <c r="E16" s="11"/>
      <c r="F16" s="10" t="s">
        <v>17</v>
      </c>
      <c r="G16" s="6">
        <v>252375833.38999999</v>
      </c>
      <c r="H16" s="6">
        <v>433515719.19999999</v>
      </c>
    </row>
    <row r="17" spans="1:8" ht="13.9" customHeight="1" x14ac:dyDescent="0.25">
      <c r="A17" s="9"/>
      <c r="B17" s="10" t="s">
        <v>18</v>
      </c>
      <c r="C17" s="6">
        <v>947187802.66999996</v>
      </c>
      <c r="D17" s="6">
        <v>1569673612.23</v>
      </c>
      <c r="E17" s="11"/>
      <c r="F17" s="10" t="s">
        <v>19</v>
      </c>
      <c r="G17" s="6">
        <v>0</v>
      </c>
      <c r="H17" s="6">
        <v>113864.89</v>
      </c>
    </row>
    <row r="18" spans="1:8" ht="13.9" customHeight="1" x14ac:dyDescent="0.25">
      <c r="A18" s="9"/>
      <c r="B18" s="10" t="s">
        <v>20</v>
      </c>
      <c r="C18" s="6">
        <v>2422609204.5100002</v>
      </c>
      <c r="D18" s="6">
        <v>1751613458.24</v>
      </c>
      <c r="E18" s="11"/>
      <c r="F18" s="10" t="s">
        <v>21</v>
      </c>
      <c r="G18" s="6">
        <v>-5780685.4000000004</v>
      </c>
      <c r="H18" s="6">
        <v>3969261.69</v>
      </c>
    </row>
    <row r="19" spans="1:8" ht="13.9" customHeight="1" x14ac:dyDescent="0.25">
      <c r="A19" s="9"/>
      <c r="B19" s="10" t="s">
        <v>22</v>
      </c>
      <c r="C19" s="6">
        <v>170613437.88999999</v>
      </c>
      <c r="D19" s="6">
        <v>170613437.88999999</v>
      </c>
      <c r="E19" s="11"/>
      <c r="F19" s="10" t="s">
        <v>23</v>
      </c>
      <c r="G19" s="6">
        <v>147375142.63999999</v>
      </c>
      <c r="H19" s="6">
        <v>169895704.34999999</v>
      </c>
    </row>
    <row r="20" spans="1:8" ht="22.5" customHeight="1" x14ac:dyDescent="0.25">
      <c r="A20" s="9"/>
      <c r="B20" s="10" t="s">
        <v>24</v>
      </c>
      <c r="C20" s="6">
        <v>1435678.4</v>
      </c>
      <c r="D20" s="6">
        <v>1436311.98</v>
      </c>
      <c r="E20" s="11"/>
      <c r="F20" s="10" t="s">
        <v>25</v>
      </c>
      <c r="G20" s="6"/>
      <c r="H20" s="6"/>
    </row>
    <row r="21" spans="1:8" ht="13.9" customHeight="1" x14ac:dyDescent="0.25">
      <c r="A21" s="9"/>
      <c r="B21" s="10" t="s">
        <v>26</v>
      </c>
      <c r="C21" s="6">
        <v>2403337380</v>
      </c>
      <c r="D21" s="6">
        <v>2061468587.2</v>
      </c>
      <c r="E21" s="11"/>
      <c r="F21" s="10" t="s">
        <v>27</v>
      </c>
      <c r="G21" s="6">
        <v>642119676.82000005</v>
      </c>
      <c r="H21" s="6">
        <v>644793022.37</v>
      </c>
    </row>
    <row r="22" spans="1:8" ht="15" customHeight="1" x14ac:dyDescent="0.25">
      <c r="A22" s="57" t="s">
        <v>28</v>
      </c>
      <c r="B22" s="57"/>
      <c r="C22" s="8">
        <f>SUM(C23:C29)</f>
        <v>3401362527.1199999</v>
      </c>
      <c r="D22" s="8">
        <f>SUM(D23:D29)</f>
        <v>3135795099.0799999</v>
      </c>
      <c r="E22" s="11"/>
      <c r="F22" s="10" t="s">
        <v>29</v>
      </c>
      <c r="G22" s="6"/>
      <c r="H22" s="6"/>
    </row>
    <row r="23" spans="1:8" ht="13.9" customHeight="1" x14ac:dyDescent="0.25">
      <c r="A23" s="9"/>
      <c r="B23" s="10" t="s">
        <v>30</v>
      </c>
      <c r="C23" s="6"/>
      <c r="D23" s="6"/>
      <c r="E23" s="11"/>
      <c r="F23" s="10" t="s">
        <v>31</v>
      </c>
      <c r="G23" s="6">
        <v>2175600035</v>
      </c>
      <c r="H23" s="6">
        <v>2243400000</v>
      </c>
    </row>
    <row r="24" spans="1:8" ht="13.9" customHeight="1" x14ac:dyDescent="0.25">
      <c r="A24" s="9"/>
      <c r="B24" s="10" t="s">
        <v>32</v>
      </c>
      <c r="C24" s="6">
        <v>1159585066.03</v>
      </c>
      <c r="D24" s="6">
        <v>1258178036.2</v>
      </c>
      <c r="E24" s="57" t="s">
        <v>33</v>
      </c>
      <c r="F24" s="57"/>
      <c r="G24" s="8">
        <f>SUM(G25:G27)</f>
        <v>74354980.019999996</v>
      </c>
      <c r="H24" s="8">
        <f>SUM(H25:H27)</f>
        <v>39755697.850000001</v>
      </c>
    </row>
    <row r="25" spans="1:8" ht="13.9" customHeight="1" x14ac:dyDescent="0.25">
      <c r="A25" s="9"/>
      <c r="B25" s="10" t="s">
        <v>34</v>
      </c>
      <c r="C25" s="6">
        <v>2241777461.0900002</v>
      </c>
      <c r="D25" s="6">
        <v>1877617062.8800001</v>
      </c>
      <c r="E25" s="11"/>
      <c r="F25" s="10" t="s">
        <v>35</v>
      </c>
      <c r="G25" s="6"/>
      <c r="H25" s="6"/>
    </row>
    <row r="26" spans="1:8" ht="15" customHeight="1" x14ac:dyDescent="0.25">
      <c r="A26" s="9"/>
      <c r="B26" s="10" t="s">
        <v>36</v>
      </c>
      <c r="C26" s="6"/>
      <c r="D26" s="6"/>
      <c r="E26" s="11"/>
      <c r="F26" s="10" t="s">
        <v>37</v>
      </c>
      <c r="G26" s="6"/>
      <c r="H26" s="6"/>
    </row>
    <row r="27" spans="1:8" ht="13.9" customHeight="1" x14ac:dyDescent="0.25">
      <c r="A27" s="9"/>
      <c r="B27" s="10" t="s">
        <v>38</v>
      </c>
      <c r="C27" s="6"/>
      <c r="D27" s="6"/>
      <c r="E27" s="11"/>
      <c r="F27" s="10" t="s">
        <v>39</v>
      </c>
      <c r="G27" s="6">
        <v>74354980.019999996</v>
      </c>
      <c r="H27" s="6">
        <v>39755697.850000001</v>
      </c>
    </row>
    <row r="28" spans="1:8" ht="15" customHeight="1" x14ac:dyDescent="0.25">
      <c r="A28" s="9"/>
      <c r="B28" s="10" t="s">
        <v>40</v>
      </c>
      <c r="C28" s="6"/>
      <c r="D28" s="6"/>
      <c r="E28" s="57" t="s">
        <v>41</v>
      </c>
      <c r="F28" s="57"/>
      <c r="G28" s="8">
        <f>SUM(G29:G30)</f>
        <v>101947931.68000001</v>
      </c>
      <c r="H28" s="8">
        <f>SUM(H29:H30)</f>
        <v>0</v>
      </c>
    </row>
    <row r="29" spans="1:8" ht="15" customHeight="1" x14ac:dyDescent="0.25">
      <c r="A29" s="9"/>
      <c r="B29" s="10" t="s">
        <v>42</v>
      </c>
      <c r="C29" s="6"/>
      <c r="D29" s="6"/>
      <c r="E29" s="11"/>
      <c r="F29" s="10" t="s">
        <v>43</v>
      </c>
      <c r="G29" s="6">
        <v>101947931.68000001</v>
      </c>
      <c r="H29" s="6">
        <v>0</v>
      </c>
    </row>
    <row r="30" spans="1:8" ht="18.75" customHeight="1" x14ac:dyDescent="0.25">
      <c r="A30" s="57" t="s">
        <v>44</v>
      </c>
      <c r="B30" s="57"/>
      <c r="C30" s="8">
        <f>SUM(C31:C35)</f>
        <v>0</v>
      </c>
      <c r="D30" s="8">
        <f>SUM(D31:D35)</f>
        <v>0</v>
      </c>
      <c r="E30" s="11"/>
      <c r="F30" s="10" t="s">
        <v>45</v>
      </c>
      <c r="G30" s="6"/>
      <c r="H30" s="6"/>
    </row>
    <row r="31" spans="1:8" ht="18.75" customHeight="1" x14ac:dyDescent="0.25">
      <c r="A31" s="9"/>
      <c r="B31" s="10" t="s">
        <v>46</v>
      </c>
      <c r="C31" s="6"/>
      <c r="D31" s="6"/>
      <c r="E31" s="57" t="s">
        <v>47</v>
      </c>
      <c r="F31" s="57"/>
      <c r="G31" s="8"/>
      <c r="H31" s="8"/>
    </row>
    <row r="32" spans="1:8" ht="18.75" customHeight="1" x14ac:dyDescent="0.25">
      <c r="A32" s="9"/>
      <c r="B32" s="10" t="s">
        <v>48</v>
      </c>
      <c r="C32" s="6"/>
      <c r="D32" s="6"/>
      <c r="E32" s="57" t="s">
        <v>49</v>
      </c>
      <c r="F32" s="57"/>
      <c r="G32" s="8">
        <f>SUM(G33:G35)</f>
        <v>0</v>
      </c>
      <c r="H32" s="8">
        <f>SUM(H33:H35)</f>
        <v>0</v>
      </c>
    </row>
    <row r="33" spans="1:8" ht="18.75" customHeight="1" x14ac:dyDescent="0.25">
      <c r="A33" s="9"/>
      <c r="B33" s="10" t="s">
        <v>50</v>
      </c>
      <c r="C33" s="6"/>
      <c r="D33" s="6"/>
      <c r="E33" s="11"/>
      <c r="F33" s="10" t="s">
        <v>51</v>
      </c>
      <c r="G33" s="6"/>
      <c r="H33" s="6"/>
    </row>
    <row r="34" spans="1:8" ht="18.75" customHeight="1" x14ac:dyDescent="0.25">
      <c r="A34" s="9"/>
      <c r="B34" s="10" t="s">
        <v>52</v>
      </c>
      <c r="C34" s="6"/>
      <c r="D34" s="6"/>
      <c r="E34" s="11"/>
      <c r="F34" s="10" t="s">
        <v>53</v>
      </c>
      <c r="G34" s="6"/>
      <c r="H34" s="6"/>
    </row>
    <row r="35" spans="1:8" ht="18.75" customHeight="1" x14ac:dyDescent="0.25">
      <c r="A35" s="9"/>
      <c r="B35" s="10" t="s">
        <v>54</v>
      </c>
      <c r="C35" s="6"/>
      <c r="D35" s="6"/>
      <c r="E35" s="11"/>
      <c r="F35" s="10" t="s">
        <v>55</v>
      </c>
      <c r="G35" s="6"/>
      <c r="H35" s="6"/>
    </row>
    <row r="36" spans="1:8" ht="21" customHeight="1" x14ac:dyDescent="0.25">
      <c r="A36" s="57" t="s">
        <v>56</v>
      </c>
      <c r="B36" s="57"/>
      <c r="C36" s="8">
        <f>SUM(C37:C41)</f>
        <v>0</v>
      </c>
      <c r="D36" s="8">
        <f>SUM(D37:D41)</f>
        <v>0</v>
      </c>
      <c r="E36" s="57" t="s">
        <v>57</v>
      </c>
      <c r="F36" s="57"/>
      <c r="G36" s="8">
        <f>SUM(G37:G42)</f>
        <v>24641628.100000001</v>
      </c>
      <c r="H36" s="8">
        <f>SUM(H37:H42)</f>
        <v>12374241.84</v>
      </c>
    </row>
    <row r="37" spans="1:8" ht="13.9" customHeight="1" x14ac:dyDescent="0.25">
      <c r="A37" s="9"/>
      <c r="B37" s="10" t="s">
        <v>58</v>
      </c>
      <c r="C37" s="6"/>
      <c r="D37" s="6"/>
      <c r="E37" s="11"/>
      <c r="F37" s="10" t="s">
        <v>59</v>
      </c>
      <c r="G37" s="6">
        <v>1500000</v>
      </c>
      <c r="H37" s="6">
        <v>1500000</v>
      </c>
    </row>
    <row r="38" spans="1:8" ht="13.9" customHeight="1" x14ac:dyDescent="0.25">
      <c r="A38" s="9"/>
      <c r="B38" s="10" t="s">
        <v>60</v>
      </c>
      <c r="C38" s="6"/>
      <c r="D38" s="6"/>
      <c r="E38" s="11"/>
      <c r="F38" s="10" t="s">
        <v>61</v>
      </c>
      <c r="G38" s="6"/>
      <c r="H38" s="6"/>
    </row>
    <row r="39" spans="1:8" ht="15" customHeight="1" x14ac:dyDescent="0.25">
      <c r="A39" s="9"/>
      <c r="B39" s="10" t="s">
        <v>62</v>
      </c>
      <c r="C39" s="6"/>
      <c r="D39" s="6"/>
      <c r="E39" s="11"/>
      <c r="F39" s="10" t="s">
        <v>63</v>
      </c>
      <c r="G39" s="6"/>
      <c r="H39" s="6"/>
    </row>
    <row r="40" spans="1:8" ht="21" customHeight="1" x14ac:dyDescent="0.25">
      <c r="A40" s="9"/>
      <c r="B40" s="10" t="s">
        <v>64</v>
      </c>
      <c r="C40" s="6"/>
      <c r="D40" s="6"/>
      <c r="E40" s="11"/>
      <c r="F40" s="10" t="s">
        <v>65</v>
      </c>
      <c r="G40" s="6"/>
      <c r="H40" s="6"/>
    </row>
    <row r="41" spans="1:8" ht="21" customHeight="1" x14ac:dyDescent="0.25">
      <c r="A41" s="9"/>
      <c r="B41" s="10" t="s">
        <v>66</v>
      </c>
      <c r="C41" s="6"/>
      <c r="D41" s="6"/>
      <c r="E41" s="11"/>
      <c r="F41" s="10" t="s">
        <v>67</v>
      </c>
      <c r="G41" s="6">
        <v>23141628.100000001</v>
      </c>
      <c r="H41" s="6">
        <v>10874241.84</v>
      </c>
    </row>
    <row r="42" spans="1:8" ht="13.9" customHeight="1" x14ac:dyDescent="0.25">
      <c r="A42" s="58" t="s">
        <v>68</v>
      </c>
      <c r="B42" s="58"/>
      <c r="C42" s="6"/>
      <c r="D42" s="6"/>
      <c r="E42" s="11"/>
      <c r="F42" s="10" t="s">
        <v>69</v>
      </c>
      <c r="G42" s="6"/>
      <c r="H42" s="6"/>
    </row>
    <row r="43" spans="1:8" ht="19.5" customHeight="1" x14ac:dyDescent="0.25">
      <c r="A43" s="57" t="s">
        <v>70</v>
      </c>
      <c r="B43" s="57"/>
      <c r="C43" s="8">
        <f>SUM(C44:C45)</f>
        <v>-69417575.859999999</v>
      </c>
      <c r="D43" s="8">
        <f>SUM(D44:D45)</f>
        <v>-69417575.859999999</v>
      </c>
      <c r="E43" s="57" t="s">
        <v>71</v>
      </c>
      <c r="F43" s="57"/>
      <c r="G43" s="8">
        <f>SUM(G44:G46)</f>
        <v>0</v>
      </c>
      <c r="H43" s="8">
        <f>SUM(H44:H46)</f>
        <v>0</v>
      </c>
    </row>
    <row r="44" spans="1:8" ht="15" customHeight="1" x14ac:dyDescent="0.25">
      <c r="A44" s="9"/>
      <c r="B44" s="10" t="s">
        <v>72</v>
      </c>
      <c r="C44" s="6">
        <v>-69417575.859999999</v>
      </c>
      <c r="D44" s="6">
        <v>-69417575.859999999</v>
      </c>
      <c r="E44" s="11"/>
      <c r="F44" s="10" t="s">
        <v>73</v>
      </c>
      <c r="G44" s="6"/>
      <c r="H44" s="6"/>
    </row>
    <row r="45" spans="1:8" ht="13.9" customHeight="1" x14ac:dyDescent="0.25">
      <c r="A45" s="9"/>
      <c r="B45" s="10" t="s">
        <v>74</v>
      </c>
      <c r="C45" s="6"/>
      <c r="D45" s="6"/>
      <c r="E45" s="11"/>
      <c r="F45" s="10" t="s">
        <v>75</v>
      </c>
      <c r="G45" s="6"/>
      <c r="H45" s="6"/>
    </row>
    <row r="46" spans="1:8" ht="13.9" customHeight="1" x14ac:dyDescent="0.25">
      <c r="A46" s="57" t="s">
        <v>76</v>
      </c>
      <c r="B46" s="57"/>
      <c r="C46" s="8">
        <f>SUM(C47:C50)</f>
        <v>0</v>
      </c>
      <c r="D46" s="8">
        <f>SUM(D47:D50)</f>
        <v>0</v>
      </c>
      <c r="E46" s="11"/>
      <c r="F46" s="10" t="s">
        <v>77</v>
      </c>
      <c r="G46" s="6"/>
      <c r="H46" s="6"/>
    </row>
    <row r="47" spans="1:8" ht="13.9" customHeight="1" x14ac:dyDescent="0.25">
      <c r="A47" s="9"/>
      <c r="B47" s="10" t="s">
        <v>78</v>
      </c>
      <c r="C47" s="6"/>
      <c r="D47" s="6"/>
      <c r="E47" s="57" t="s">
        <v>79</v>
      </c>
      <c r="F47" s="57"/>
      <c r="G47" s="8">
        <f>SUM(G48:G50)</f>
        <v>1332551147.8600001</v>
      </c>
      <c r="H47" s="8">
        <f>SUM(H48:H50)</f>
        <v>914901110.50999999</v>
      </c>
    </row>
    <row r="48" spans="1:8" ht="13.9" customHeight="1" x14ac:dyDescent="0.25">
      <c r="A48" s="9"/>
      <c r="B48" s="10" t="s">
        <v>80</v>
      </c>
      <c r="C48" s="6"/>
      <c r="D48" s="6"/>
      <c r="E48" s="11"/>
      <c r="F48" s="10" t="s">
        <v>81</v>
      </c>
      <c r="G48" s="6">
        <v>6235218.8600000003</v>
      </c>
      <c r="H48" s="6">
        <v>4081575.06</v>
      </c>
    </row>
    <row r="49" spans="1:8" ht="19.5" customHeight="1" x14ac:dyDescent="0.25">
      <c r="A49" s="9"/>
      <c r="B49" s="10" t="s">
        <v>82</v>
      </c>
      <c r="C49" s="6"/>
      <c r="D49" s="6"/>
      <c r="E49" s="11"/>
      <c r="F49" s="10" t="s">
        <v>83</v>
      </c>
      <c r="G49" s="6">
        <v>224573698.59</v>
      </c>
      <c r="H49" s="6">
        <v>17730906.969999999</v>
      </c>
    </row>
    <row r="50" spans="1:8" ht="13.9" customHeight="1" x14ac:dyDescent="0.25">
      <c r="A50" s="9"/>
      <c r="B50" s="10" t="s">
        <v>84</v>
      </c>
      <c r="C50" s="6"/>
      <c r="D50" s="6"/>
      <c r="E50" s="11"/>
      <c r="F50" s="10" t="s">
        <v>85</v>
      </c>
      <c r="G50" s="6">
        <v>1101742230.4100001</v>
      </c>
      <c r="H50" s="6">
        <v>893088628.48000002</v>
      </c>
    </row>
    <row r="51" spans="1:8" ht="13.9" customHeight="1" x14ac:dyDescent="0.25">
      <c r="A51" s="9"/>
      <c r="B51" s="12"/>
      <c r="C51" s="7"/>
      <c r="D51" s="7"/>
      <c r="E51" s="13"/>
      <c r="F51" s="12"/>
      <c r="G51" s="6"/>
      <c r="H51" s="6"/>
    </row>
    <row r="52" spans="1:8" ht="21.75" customHeight="1" x14ac:dyDescent="0.25">
      <c r="A52" s="57" t="s">
        <v>86</v>
      </c>
      <c r="B52" s="59"/>
      <c r="C52" s="8">
        <f>+C46+C43+C36+C30+C22+C14</f>
        <v>10571256127.93</v>
      </c>
      <c r="D52" s="8">
        <f>+D46+D43+D36+D30+D22+D14</f>
        <v>8868542527.1800003</v>
      </c>
      <c r="E52" s="57" t="s">
        <v>87</v>
      </c>
      <c r="F52" s="57"/>
      <c r="G52" s="8">
        <f>+G47+G43+G36+G32+G31+G28+G24+G14</f>
        <v>4994178634.54</v>
      </c>
      <c r="H52" s="8">
        <f>+H47+H43+H36+H32+H31+H28+H24+H14</f>
        <v>4764135188.6000004</v>
      </c>
    </row>
    <row r="53" spans="1:8" ht="13.9" customHeight="1" x14ac:dyDescent="0.25">
      <c r="A53" s="9"/>
      <c r="B53" s="14"/>
      <c r="C53" s="7"/>
      <c r="D53" s="7"/>
      <c r="E53" s="13"/>
      <c r="F53" s="15"/>
      <c r="G53" s="6"/>
      <c r="H53" s="6"/>
    </row>
    <row r="54" spans="1:8" ht="13.9" customHeight="1" x14ac:dyDescent="0.25">
      <c r="A54" s="57" t="s">
        <v>88</v>
      </c>
      <c r="B54" s="57"/>
      <c r="C54" s="6"/>
      <c r="D54" s="6"/>
      <c r="E54" s="57" t="s">
        <v>89</v>
      </c>
      <c r="F54" s="57"/>
      <c r="G54" s="16"/>
      <c r="H54" s="6"/>
    </row>
    <row r="55" spans="1:8" ht="13.9" customHeight="1" x14ac:dyDescent="0.25">
      <c r="A55" s="58" t="s">
        <v>90</v>
      </c>
      <c r="B55" s="58"/>
      <c r="C55" s="6">
        <v>177101722.25</v>
      </c>
      <c r="D55" s="6">
        <v>177101722.25</v>
      </c>
      <c r="E55" s="58" t="s">
        <v>91</v>
      </c>
      <c r="F55" s="58"/>
      <c r="G55" s="16"/>
      <c r="H55" s="6"/>
    </row>
    <row r="56" spans="1:8" ht="13.9" customHeight="1" x14ac:dyDescent="0.25">
      <c r="A56" s="58" t="s">
        <v>92</v>
      </c>
      <c r="B56" s="58"/>
      <c r="C56" s="6"/>
      <c r="D56" s="6"/>
      <c r="E56" s="58" t="s">
        <v>93</v>
      </c>
      <c r="F56" s="58"/>
      <c r="G56" s="16"/>
      <c r="H56" s="6"/>
    </row>
    <row r="57" spans="1:8" ht="19.5" customHeight="1" x14ac:dyDescent="0.25">
      <c r="A57" s="58" t="s">
        <v>94</v>
      </c>
      <c r="B57" s="58"/>
      <c r="C57" s="6">
        <v>16041363419.870001</v>
      </c>
      <c r="D57" s="6">
        <v>15891807451.4</v>
      </c>
      <c r="E57" s="58" t="s">
        <v>95</v>
      </c>
      <c r="F57" s="58"/>
      <c r="G57" s="6">
        <v>2445917182.3800001</v>
      </c>
      <c r="H57" s="6">
        <v>2580416225.5300002</v>
      </c>
    </row>
    <row r="58" spans="1:8" ht="13.9" customHeight="1" x14ac:dyDescent="0.25">
      <c r="A58" s="58" t="s">
        <v>96</v>
      </c>
      <c r="B58" s="58"/>
      <c r="C58" s="6">
        <v>2258447598.96</v>
      </c>
      <c r="D58" s="6">
        <v>2252684210.3400002</v>
      </c>
      <c r="E58" s="58" t="s">
        <v>97</v>
      </c>
      <c r="F58" s="58"/>
      <c r="G58" s="16"/>
      <c r="H58" s="6"/>
    </row>
    <row r="59" spans="1:8" ht="21" customHeight="1" x14ac:dyDescent="0.25">
      <c r="A59" s="58" t="s">
        <v>98</v>
      </c>
      <c r="B59" s="58"/>
      <c r="C59" s="6">
        <v>32143177.789999999</v>
      </c>
      <c r="D59" s="6">
        <v>32143177.789999999</v>
      </c>
      <c r="E59" s="58" t="s">
        <v>99</v>
      </c>
      <c r="F59" s="58"/>
      <c r="G59" s="16"/>
      <c r="H59" s="6"/>
    </row>
    <row r="60" spans="1:8" ht="21.75" customHeight="1" x14ac:dyDescent="0.25">
      <c r="A60" s="58" t="s">
        <v>100</v>
      </c>
      <c r="B60" s="58"/>
      <c r="C60" s="6"/>
      <c r="D60" s="6"/>
      <c r="E60" s="58" t="s">
        <v>101</v>
      </c>
      <c r="F60" s="58"/>
      <c r="G60" s="16"/>
      <c r="H60" s="6"/>
    </row>
    <row r="61" spans="1:8" ht="13.9" customHeight="1" x14ac:dyDescent="0.25">
      <c r="A61" s="58" t="s">
        <v>102</v>
      </c>
      <c r="B61" s="58"/>
      <c r="C61" s="6">
        <v>6915676.4900000002</v>
      </c>
      <c r="D61" s="6">
        <v>6915676.4900000002</v>
      </c>
      <c r="E61" s="11"/>
      <c r="F61" s="17"/>
      <c r="G61" s="16"/>
      <c r="H61" s="6"/>
    </row>
    <row r="62" spans="1:8" ht="20.25" customHeight="1" x14ac:dyDescent="0.25">
      <c r="A62" s="58" t="s">
        <v>103</v>
      </c>
      <c r="B62" s="58"/>
      <c r="C62" s="6"/>
      <c r="D62" s="6"/>
      <c r="E62" s="57" t="s">
        <v>104</v>
      </c>
      <c r="F62" s="57"/>
      <c r="G62" s="8">
        <f>SUM(G55:G60)</f>
        <v>2445917182.3800001</v>
      </c>
      <c r="H62" s="8">
        <f>SUM(H55:H60)</f>
        <v>2580416225.5300002</v>
      </c>
    </row>
    <row r="63" spans="1:8" ht="13.9" customHeight="1" x14ac:dyDescent="0.25">
      <c r="A63" s="58" t="s">
        <v>105</v>
      </c>
      <c r="B63" s="58"/>
      <c r="C63" s="6"/>
      <c r="D63" s="6"/>
      <c r="E63" s="11"/>
      <c r="F63" s="18"/>
      <c r="G63" s="16"/>
      <c r="H63" s="6"/>
    </row>
    <row r="64" spans="1:8" ht="13.9" customHeight="1" x14ac:dyDescent="0.25">
      <c r="A64" s="9"/>
      <c r="B64" s="10"/>
      <c r="C64" s="6"/>
      <c r="D64" s="6"/>
      <c r="E64" s="57" t="s">
        <v>106</v>
      </c>
      <c r="F64" s="57"/>
      <c r="G64" s="19">
        <f>+G62+G52</f>
        <v>7440095816.9200001</v>
      </c>
      <c r="H64" s="19">
        <f>+H62+H52</f>
        <v>7344551414.1300011</v>
      </c>
    </row>
    <row r="65" spans="1:8" ht="23.25" customHeight="1" x14ac:dyDescent="0.25">
      <c r="A65" s="57" t="s">
        <v>107</v>
      </c>
      <c r="B65" s="57"/>
      <c r="C65" s="8">
        <f>SUM(C55:C63)</f>
        <v>18515971595.360004</v>
      </c>
      <c r="D65" s="8">
        <f>SUM(D55:D63)</f>
        <v>18360652238.27</v>
      </c>
      <c r="E65" s="11"/>
      <c r="F65" s="10"/>
      <c r="G65" s="16"/>
      <c r="H65" s="6"/>
    </row>
    <row r="66" spans="1:8" ht="13.9" customHeight="1" x14ac:dyDescent="0.25">
      <c r="A66" s="9"/>
      <c r="B66" s="10"/>
      <c r="C66" s="6"/>
      <c r="D66" s="6"/>
      <c r="E66" s="57" t="s">
        <v>108</v>
      </c>
      <c r="F66" s="57"/>
      <c r="G66" s="16"/>
      <c r="H66" s="6"/>
    </row>
    <row r="67" spans="1:8" ht="13.9" customHeight="1" x14ac:dyDescent="0.25">
      <c r="A67" s="57" t="s">
        <v>109</v>
      </c>
      <c r="B67" s="57"/>
      <c r="C67" s="8">
        <f>+C65+C52</f>
        <v>29087227723.290005</v>
      </c>
      <c r="D67" s="8">
        <f>+D65+D52</f>
        <v>27229194765.450001</v>
      </c>
      <c r="E67" s="11"/>
      <c r="F67" s="17"/>
      <c r="G67" s="16"/>
      <c r="H67" s="6"/>
    </row>
    <row r="68" spans="1:8" ht="24.75" customHeight="1" x14ac:dyDescent="0.25">
      <c r="A68" s="9"/>
      <c r="B68" s="10"/>
      <c r="C68" s="6"/>
      <c r="D68" s="6"/>
      <c r="E68" s="57" t="s">
        <v>110</v>
      </c>
      <c r="F68" s="57"/>
      <c r="G68" s="19">
        <f>SUM(G69:G71)</f>
        <v>4567902448.1300001</v>
      </c>
      <c r="H68" s="19">
        <f>SUM(H69:H71)</f>
        <v>4438095572.8500004</v>
      </c>
    </row>
    <row r="69" spans="1:8" ht="13.9" customHeight="1" x14ac:dyDescent="0.25">
      <c r="A69" s="9"/>
      <c r="B69" s="10"/>
      <c r="C69" s="6"/>
      <c r="D69" s="6"/>
      <c r="E69" s="58" t="s">
        <v>111</v>
      </c>
      <c r="F69" s="58"/>
      <c r="G69" s="16">
        <v>4567902448.1300001</v>
      </c>
      <c r="H69" s="6">
        <v>4438095572.8500004</v>
      </c>
    </row>
    <row r="70" spans="1:8" ht="13.9" customHeight="1" x14ac:dyDescent="0.25">
      <c r="A70" s="9"/>
      <c r="B70" s="10"/>
      <c r="C70" s="6"/>
      <c r="D70" s="6"/>
      <c r="E70" s="58" t="s">
        <v>112</v>
      </c>
      <c r="F70" s="58"/>
      <c r="G70" s="16"/>
      <c r="H70" s="6"/>
    </row>
    <row r="71" spans="1:8" ht="13.9" customHeight="1" x14ac:dyDescent="0.25">
      <c r="A71" s="9"/>
      <c r="B71" s="10"/>
      <c r="C71" s="6"/>
      <c r="D71" s="6"/>
      <c r="E71" s="58" t="s">
        <v>113</v>
      </c>
      <c r="F71" s="58"/>
      <c r="G71" s="16"/>
      <c r="H71" s="6"/>
    </row>
    <row r="72" spans="1:8" ht="13.9" customHeight="1" x14ac:dyDescent="0.25">
      <c r="A72" s="9"/>
      <c r="B72" s="10"/>
      <c r="C72" s="6"/>
      <c r="D72" s="6"/>
      <c r="E72" s="11"/>
      <c r="F72" s="10"/>
      <c r="G72" s="16"/>
      <c r="H72" s="6"/>
    </row>
    <row r="73" spans="1:8" ht="21.75" customHeight="1" x14ac:dyDescent="0.25">
      <c r="A73" s="9"/>
      <c r="B73" s="10"/>
      <c r="C73" s="6"/>
      <c r="D73" s="6"/>
      <c r="E73" s="57" t="s">
        <v>114</v>
      </c>
      <c r="F73" s="57"/>
      <c r="G73" s="19">
        <f>SUM(G74:G78)</f>
        <v>17079229458.240002</v>
      </c>
      <c r="H73" s="19">
        <f>SUM(H74:H78)</f>
        <v>15446547778.449997</v>
      </c>
    </row>
    <row r="74" spans="1:8" ht="13.9" customHeight="1" x14ac:dyDescent="0.25">
      <c r="A74" s="9"/>
      <c r="B74" s="10"/>
      <c r="C74" s="6"/>
      <c r="D74" s="6"/>
      <c r="E74" s="58" t="s">
        <v>115</v>
      </c>
      <c r="F74" s="58"/>
      <c r="G74" s="16">
        <v>2547427134.4900017</v>
      </c>
      <c r="H74" s="6">
        <v>3112297521.6199999</v>
      </c>
    </row>
    <row r="75" spans="1:8" ht="13.9" customHeight="1" x14ac:dyDescent="0.25">
      <c r="A75" s="9"/>
      <c r="B75" s="10"/>
      <c r="C75" s="6"/>
      <c r="D75" s="6"/>
      <c r="E75" s="58" t="s">
        <v>116</v>
      </c>
      <c r="F75" s="58"/>
      <c r="G75" s="16">
        <v>25062111079.580002</v>
      </c>
      <c r="H75" s="6">
        <v>21949813557.959999</v>
      </c>
    </row>
    <row r="76" spans="1:8" ht="13.9" customHeight="1" x14ac:dyDescent="0.25">
      <c r="A76" s="9"/>
      <c r="B76" s="10"/>
      <c r="C76" s="6"/>
      <c r="D76" s="6"/>
      <c r="E76" s="58" t="s">
        <v>117</v>
      </c>
      <c r="F76" s="58"/>
      <c r="G76" s="16">
        <v>73575785.939999998</v>
      </c>
      <c r="H76" s="6">
        <v>73702485.939999998</v>
      </c>
    </row>
    <row r="77" spans="1:8" ht="13.9" customHeight="1" x14ac:dyDescent="0.25">
      <c r="A77" s="9"/>
      <c r="B77" s="10"/>
      <c r="C77" s="6"/>
      <c r="D77" s="6"/>
      <c r="E77" s="58" t="s">
        <v>118</v>
      </c>
      <c r="F77" s="58"/>
      <c r="G77" s="16">
        <v>-10603884541.77</v>
      </c>
      <c r="H77" s="6">
        <v>-9689265787.0699997</v>
      </c>
    </row>
    <row r="78" spans="1:8" ht="13.9" customHeight="1" x14ac:dyDescent="0.25">
      <c r="A78" s="9"/>
      <c r="B78" s="10"/>
      <c r="C78" s="6"/>
      <c r="D78" s="6"/>
      <c r="E78" s="58" t="s">
        <v>119</v>
      </c>
      <c r="F78" s="58"/>
      <c r="G78" s="16"/>
      <c r="H78" s="6"/>
    </row>
    <row r="79" spans="1:8" ht="13.9" customHeight="1" x14ac:dyDescent="0.25">
      <c r="A79" s="9"/>
      <c r="B79" s="10"/>
      <c r="C79" s="6"/>
      <c r="D79" s="6"/>
      <c r="E79" s="11"/>
      <c r="F79" s="10"/>
      <c r="G79" s="16"/>
      <c r="H79" s="6"/>
    </row>
    <row r="80" spans="1:8" ht="21" customHeight="1" x14ac:dyDescent="0.25">
      <c r="A80" s="9"/>
      <c r="B80" s="10"/>
      <c r="C80" s="6"/>
      <c r="D80" s="6"/>
      <c r="E80" s="57" t="s">
        <v>120</v>
      </c>
      <c r="F80" s="57"/>
      <c r="G80" s="16">
        <f>SUM(G81:G82)</f>
        <v>0</v>
      </c>
      <c r="H80" s="16">
        <f>SUM(H81:H82)</f>
        <v>0</v>
      </c>
    </row>
    <row r="81" spans="1:8" ht="13.9" customHeight="1" x14ac:dyDescent="0.25">
      <c r="A81" s="9"/>
      <c r="B81" s="10"/>
      <c r="C81" s="6"/>
      <c r="D81" s="6"/>
      <c r="E81" s="58" t="s">
        <v>121</v>
      </c>
      <c r="F81" s="58"/>
      <c r="G81" s="16"/>
      <c r="H81" s="6"/>
    </row>
    <row r="82" spans="1:8" ht="13.9" customHeight="1" x14ac:dyDescent="0.25">
      <c r="A82" s="9"/>
      <c r="B82" s="10"/>
      <c r="C82" s="6"/>
      <c r="D82" s="6"/>
      <c r="E82" s="58" t="s">
        <v>122</v>
      </c>
      <c r="F82" s="58"/>
      <c r="G82" s="16"/>
      <c r="H82" s="6"/>
    </row>
    <row r="83" spans="1:8" ht="13.9" customHeight="1" x14ac:dyDescent="0.25">
      <c r="A83" s="9"/>
      <c r="B83" s="10"/>
      <c r="C83" s="6"/>
      <c r="D83" s="6"/>
      <c r="E83" s="11"/>
      <c r="F83" s="10"/>
      <c r="G83" s="16"/>
      <c r="H83" s="6"/>
    </row>
    <row r="84" spans="1:8" ht="22.5" customHeight="1" x14ac:dyDescent="0.25">
      <c r="A84" s="9"/>
      <c r="B84" s="10"/>
      <c r="C84" s="6"/>
      <c r="D84" s="6"/>
      <c r="E84" s="57" t="s">
        <v>123</v>
      </c>
      <c r="F84" s="57"/>
      <c r="G84" s="19">
        <f>+G80+G73+G68</f>
        <v>21647131906.370003</v>
      </c>
      <c r="H84" s="19">
        <f>+H80+H73+H68</f>
        <v>19884643351.299995</v>
      </c>
    </row>
    <row r="85" spans="1:8" ht="13.9" customHeight="1" x14ac:dyDescent="0.25">
      <c r="A85" s="9"/>
      <c r="B85" s="10"/>
      <c r="C85" s="6"/>
      <c r="D85" s="6"/>
      <c r="E85" s="11"/>
      <c r="F85" s="10"/>
      <c r="G85" s="16"/>
      <c r="H85" s="6"/>
    </row>
    <row r="86" spans="1:8" ht="22.5" customHeight="1" x14ac:dyDescent="0.25">
      <c r="A86" s="9"/>
      <c r="B86" s="10"/>
      <c r="C86" s="6"/>
      <c r="D86" s="6"/>
      <c r="E86" s="57" t="s">
        <v>124</v>
      </c>
      <c r="F86" s="57"/>
      <c r="G86" s="19">
        <f>+G84+G64</f>
        <v>29087227723.290001</v>
      </c>
      <c r="H86" s="19">
        <f>+H84+H64</f>
        <v>27229194765.429996</v>
      </c>
    </row>
    <row r="87" spans="1:8" ht="13.9" customHeight="1" thickBot="1" x14ac:dyDescent="0.3">
      <c r="A87" s="20"/>
      <c r="B87" s="21"/>
      <c r="C87" s="22"/>
      <c r="D87" s="22"/>
      <c r="E87" s="23"/>
      <c r="F87" s="21"/>
      <c r="G87" s="24"/>
      <c r="H87" s="25"/>
    </row>
  </sheetData>
  <mergeCells count="64">
    <mergeCell ref="A7:H7"/>
    <mergeCell ref="A8:H8"/>
    <mergeCell ref="A9:H9"/>
    <mergeCell ref="A10:H10"/>
    <mergeCell ref="A11:B11"/>
    <mergeCell ref="E11:F11"/>
    <mergeCell ref="E32:F32"/>
    <mergeCell ref="A12:B12"/>
    <mergeCell ref="E12:F12"/>
    <mergeCell ref="A13:B13"/>
    <mergeCell ref="E13:F13"/>
    <mergeCell ref="A14:B14"/>
    <mergeCell ref="E14:F14"/>
    <mergeCell ref="A22:B22"/>
    <mergeCell ref="E24:F24"/>
    <mergeCell ref="E28:F28"/>
    <mergeCell ref="A30:B30"/>
    <mergeCell ref="E31:F31"/>
    <mergeCell ref="A55:B55"/>
    <mergeCell ref="E55:F55"/>
    <mergeCell ref="A36:B36"/>
    <mergeCell ref="E36:F36"/>
    <mergeCell ref="A42:B42"/>
    <mergeCell ref="A43:B43"/>
    <mergeCell ref="E43:F43"/>
    <mergeCell ref="A46:B46"/>
    <mergeCell ref="E47:F47"/>
    <mergeCell ref="A52:B52"/>
    <mergeCell ref="E52:F52"/>
    <mergeCell ref="A54:B54"/>
    <mergeCell ref="E54:F54"/>
    <mergeCell ref="A62:B62"/>
    <mergeCell ref="E62:F62"/>
    <mergeCell ref="A56:B56"/>
    <mergeCell ref="E56:F56"/>
    <mergeCell ref="A57:B57"/>
    <mergeCell ref="E57:F57"/>
    <mergeCell ref="A58:B58"/>
    <mergeCell ref="E58:F58"/>
    <mergeCell ref="A59:B59"/>
    <mergeCell ref="E59:F59"/>
    <mergeCell ref="A60:B60"/>
    <mergeCell ref="E60:F60"/>
    <mergeCell ref="A61:B61"/>
    <mergeCell ref="E75:F75"/>
    <mergeCell ref="A63:B63"/>
    <mergeCell ref="E64:F64"/>
    <mergeCell ref="A65:B65"/>
    <mergeCell ref="E66:F66"/>
    <mergeCell ref="A67:B67"/>
    <mergeCell ref="E68:F68"/>
    <mergeCell ref="E69:F69"/>
    <mergeCell ref="E70:F70"/>
    <mergeCell ref="E71:F71"/>
    <mergeCell ref="E73:F73"/>
    <mergeCell ref="E74:F74"/>
    <mergeCell ref="E84:F84"/>
    <mergeCell ref="E86:F86"/>
    <mergeCell ref="E76:F76"/>
    <mergeCell ref="E77:F77"/>
    <mergeCell ref="E78:F78"/>
    <mergeCell ref="E80:F80"/>
    <mergeCell ref="E81:F81"/>
    <mergeCell ref="E82:F82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5:I69"/>
  <sheetViews>
    <sheetView zoomScale="140" zoomScaleNormal="140" workbookViewId="0">
      <selection activeCell="C45" sqref="C45"/>
    </sheetView>
  </sheetViews>
  <sheetFormatPr baseColWidth="10" defaultRowHeight="15" x14ac:dyDescent="0.25"/>
  <cols>
    <col min="1" max="1" width="1.7109375" customWidth="1"/>
    <col min="2" max="2" width="23" customWidth="1"/>
    <col min="3" max="8" width="12.7109375" customWidth="1"/>
    <col min="9" max="9" width="12.140625" customWidth="1"/>
  </cols>
  <sheetData>
    <row r="5" spans="1:9" x14ac:dyDescent="0.25">
      <c r="I5" s="1" t="s">
        <v>125</v>
      </c>
    </row>
    <row r="6" spans="1:9" ht="15.75" thickBot="1" x14ac:dyDescent="0.3"/>
    <row r="7" spans="1:9" ht="13.9" customHeight="1" x14ac:dyDescent="0.25">
      <c r="A7" s="82" t="s">
        <v>126</v>
      </c>
      <c r="B7" s="82"/>
      <c r="C7" s="82"/>
      <c r="D7" s="82"/>
      <c r="E7" s="82"/>
      <c r="F7" s="82"/>
      <c r="G7" s="82"/>
      <c r="H7" s="82"/>
      <c r="I7" s="82"/>
    </row>
    <row r="8" spans="1:9" ht="13.9" customHeight="1" x14ac:dyDescent="0.25">
      <c r="A8" s="83" t="s">
        <v>127</v>
      </c>
      <c r="B8" s="83"/>
      <c r="C8" s="83"/>
      <c r="D8" s="83"/>
      <c r="E8" s="83"/>
      <c r="F8" s="83"/>
      <c r="G8" s="83"/>
      <c r="H8" s="83"/>
      <c r="I8" s="83"/>
    </row>
    <row r="9" spans="1:9" ht="13.9" customHeight="1" x14ac:dyDescent="0.25">
      <c r="A9" s="83" t="s">
        <v>128</v>
      </c>
      <c r="B9" s="83"/>
      <c r="C9" s="83"/>
      <c r="D9" s="83"/>
      <c r="E9" s="83"/>
      <c r="F9" s="83"/>
      <c r="G9" s="83"/>
      <c r="H9" s="83"/>
      <c r="I9" s="83"/>
    </row>
    <row r="10" spans="1:9" ht="13.9" customHeight="1" thickBot="1" x14ac:dyDescent="0.3">
      <c r="A10" s="84" t="s">
        <v>4</v>
      </c>
      <c r="B10" s="84"/>
      <c r="C10" s="84"/>
      <c r="D10" s="84"/>
      <c r="E10" s="84"/>
      <c r="F10" s="84"/>
      <c r="G10" s="84"/>
      <c r="H10" s="84"/>
      <c r="I10" s="84"/>
    </row>
    <row r="11" spans="1:9" ht="22.9" customHeight="1" x14ac:dyDescent="0.25">
      <c r="A11" s="71" t="s">
        <v>175</v>
      </c>
      <c r="B11" s="71"/>
      <c r="C11" s="27" t="s">
        <v>129</v>
      </c>
      <c r="D11" s="71" t="s">
        <v>173</v>
      </c>
      <c r="E11" s="71" t="s">
        <v>172</v>
      </c>
      <c r="F11" s="71" t="s">
        <v>171</v>
      </c>
      <c r="G11" s="71" t="s">
        <v>170</v>
      </c>
      <c r="H11" s="71" t="s">
        <v>169</v>
      </c>
      <c r="I11" s="71" t="s">
        <v>168</v>
      </c>
    </row>
    <row r="12" spans="1:9" ht="27" customHeight="1" thickBot="1" x14ac:dyDescent="0.3">
      <c r="A12" s="72"/>
      <c r="B12" s="72"/>
      <c r="C12" s="28" t="s">
        <v>174</v>
      </c>
      <c r="D12" s="72"/>
      <c r="E12" s="72"/>
      <c r="F12" s="72"/>
      <c r="G12" s="72"/>
      <c r="H12" s="72"/>
      <c r="I12" s="72"/>
    </row>
    <row r="13" spans="1:9" ht="13.9" customHeight="1" x14ac:dyDescent="0.25">
      <c r="A13" s="81"/>
      <c r="B13" s="81"/>
      <c r="C13" s="29"/>
      <c r="D13" s="29"/>
      <c r="E13" s="29"/>
      <c r="F13" s="29"/>
      <c r="G13" s="29"/>
      <c r="H13" s="29"/>
      <c r="I13" s="29"/>
    </row>
    <row r="14" spans="1:9" ht="13.9" customHeight="1" x14ac:dyDescent="0.25">
      <c r="A14" s="77" t="s">
        <v>176</v>
      </c>
      <c r="B14" s="77"/>
      <c r="C14" s="30"/>
      <c r="D14" s="30"/>
      <c r="E14" s="30"/>
      <c r="F14" s="30"/>
      <c r="G14" s="30"/>
      <c r="H14" s="30"/>
      <c r="I14" s="30"/>
    </row>
    <row r="15" spans="1:9" ht="13.9" customHeight="1" x14ac:dyDescent="0.25">
      <c r="A15" s="77" t="s">
        <v>177</v>
      </c>
      <c r="B15" s="77"/>
      <c r="C15" s="30"/>
      <c r="D15" s="30"/>
      <c r="E15" s="30"/>
      <c r="F15" s="30"/>
      <c r="G15" s="30"/>
      <c r="H15" s="30"/>
      <c r="I15" s="30"/>
    </row>
    <row r="16" spans="1:9" ht="13.9" customHeight="1" x14ac:dyDescent="0.25">
      <c r="A16" s="31"/>
      <c r="B16" s="10" t="s">
        <v>130</v>
      </c>
      <c r="C16" s="30"/>
      <c r="D16" s="30"/>
      <c r="E16" s="30"/>
      <c r="F16" s="30"/>
      <c r="G16" s="30"/>
      <c r="H16" s="30"/>
      <c r="I16" s="30"/>
    </row>
    <row r="17" spans="1:9" ht="13.9" customHeight="1" x14ac:dyDescent="0.25">
      <c r="A17" s="11"/>
      <c r="B17" s="10" t="s">
        <v>131</v>
      </c>
      <c r="C17" s="30"/>
      <c r="D17" s="30"/>
      <c r="E17" s="30"/>
      <c r="F17" s="30"/>
      <c r="G17" s="30"/>
      <c r="H17" s="30"/>
      <c r="I17" s="30"/>
    </row>
    <row r="18" spans="1:9" ht="13.9" customHeight="1" x14ac:dyDescent="0.25">
      <c r="A18" s="11"/>
      <c r="B18" s="10" t="s">
        <v>132</v>
      </c>
      <c r="C18" s="30"/>
      <c r="D18" s="30"/>
      <c r="E18" s="30"/>
      <c r="F18" s="30"/>
      <c r="G18" s="30"/>
      <c r="H18" s="30"/>
      <c r="I18" s="30"/>
    </row>
    <row r="19" spans="1:9" ht="13.9" customHeight="1" x14ac:dyDescent="0.25">
      <c r="A19" s="77" t="s">
        <v>178</v>
      </c>
      <c r="B19" s="77"/>
      <c r="C19" s="30"/>
      <c r="D19" s="30"/>
      <c r="E19" s="30"/>
      <c r="F19" s="30"/>
      <c r="G19" s="30"/>
      <c r="H19" s="30"/>
      <c r="I19" s="30"/>
    </row>
    <row r="20" spans="1:9" ht="13.9" customHeight="1" x14ac:dyDescent="0.25">
      <c r="A20" s="31"/>
      <c r="B20" s="10" t="s">
        <v>133</v>
      </c>
      <c r="C20" s="30">
        <v>2121416225.55</v>
      </c>
      <c r="D20" s="30">
        <v>0</v>
      </c>
      <c r="E20" s="30">
        <v>32551111.490000002</v>
      </c>
      <c r="F20" s="30"/>
      <c r="G20" s="30">
        <f>C20+D20-E20+F20</f>
        <v>2088865114.0599999</v>
      </c>
      <c r="H20" s="30">
        <v>39335381.140000001</v>
      </c>
      <c r="I20" s="30"/>
    </row>
    <row r="21" spans="1:9" ht="13.9" customHeight="1" x14ac:dyDescent="0.25">
      <c r="A21" s="11"/>
      <c r="B21" s="10" t="s">
        <v>134</v>
      </c>
      <c r="C21" s="30"/>
      <c r="D21" s="30"/>
      <c r="E21" s="30"/>
      <c r="F21" s="30"/>
      <c r="G21" s="30"/>
      <c r="H21" s="30"/>
      <c r="I21" s="30"/>
    </row>
    <row r="22" spans="1:9" ht="13.9" customHeight="1" x14ac:dyDescent="0.25">
      <c r="A22" s="11"/>
      <c r="B22" s="10" t="s">
        <v>135</v>
      </c>
      <c r="C22" s="30"/>
      <c r="D22" s="30"/>
      <c r="E22" s="30"/>
      <c r="F22" s="30"/>
      <c r="G22" s="30"/>
      <c r="H22" s="30"/>
      <c r="I22" s="30"/>
    </row>
    <row r="23" spans="1:9" ht="13.9" customHeight="1" x14ac:dyDescent="0.25">
      <c r="A23" s="77" t="s">
        <v>136</v>
      </c>
      <c r="B23" s="77"/>
      <c r="C23" s="30"/>
      <c r="D23" s="32"/>
      <c r="E23" s="32"/>
      <c r="F23" s="32"/>
      <c r="G23" s="32"/>
      <c r="H23" s="32"/>
      <c r="I23" s="32"/>
    </row>
    <row r="24" spans="1:9" ht="13.9" customHeight="1" x14ac:dyDescent="0.25">
      <c r="A24" s="11"/>
      <c r="B24" s="10"/>
      <c r="C24" s="30"/>
      <c r="D24" s="30"/>
      <c r="E24" s="30"/>
      <c r="F24" s="30"/>
      <c r="G24" s="30"/>
      <c r="H24" s="30"/>
      <c r="I24" s="30"/>
    </row>
    <row r="25" spans="1:9" ht="18" customHeight="1" x14ac:dyDescent="0.25">
      <c r="A25" s="77" t="s">
        <v>179</v>
      </c>
      <c r="B25" s="77"/>
      <c r="C25" s="30"/>
      <c r="D25" s="30"/>
      <c r="E25" s="30"/>
      <c r="F25" s="30"/>
      <c r="G25" s="30"/>
      <c r="H25" s="30"/>
      <c r="I25" s="30"/>
    </row>
    <row r="26" spans="1:9" ht="13.9" customHeight="1" x14ac:dyDescent="0.25">
      <c r="A26" s="77"/>
      <c r="B26" s="77"/>
      <c r="C26" s="30"/>
      <c r="D26" s="30"/>
      <c r="E26" s="30"/>
      <c r="F26" s="30"/>
      <c r="G26" s="30"/>
      <c r="H26" s="30"/>
      <c r="I26" s="30"/>
    </row>
    <row r="27" spans="1:9" ht="13.9" customHeight="1" x14ac:dyDescent="0.25">
      <c r="A27" s="77" t="s">
        <v>137</v>
      </c>
      <c r="B27" s="77"/>
      <c r="C27" s="30"/>
      <c r="D27" s="30"/>
      <c r="E27" s="30"/>
      <c r="F27" s="30"/>
      <c r="G27" s="30"/>
      <c r="H27" s="30"/>
      <c r="I27" s="30"/>
    </row>
    <row r="28" spans="1:9" ht="13.9" customHeight="1" x14ac:dyDescent="0.25">
      <c r="A28" s="9"/>
      <c r="B28" s="33" t="s">
        <v>138</v>
      </c>
      <c r="C28" s="30">
        <v>94037865.689999998</v>
      </c>
      <c r="D28" s="30"/>
      <c r="E28" s="30">
        <v>4205260.45</v>
      </c>
      <c r="F28" s="30"/>
      <c r="G28" s="30">
        <f>C28+D28-E28+F28</f>
        <v>89832605.239999995</v>
      </c>
      <c r="H28" s="30">
        <v>1744133.7599999998</v>
      </c>
      <c r="I28" s="30"/>
    </row>
    <row r="29" spans="1:9" ht="13.9" customHeight="1" x14ac:dyDescent="0.25">
      <c r="A29" s="9"/>
      <c r="B29" s="33" t="s">
        <v>139</v>
      </c>
      <c r="C29" s="30"/>
      <c r="D29" s="30"/>
      <c r="E29" s="30"/>
      <c r="F29" s="30"/>
      <c r="G29" s="30"/>
      <c r="H29" s="30"/>
      <c r="I29" s="30"/>
    </row>
    <row r="30" spans="1:9" ht="13.9" customHeight="1" x14ac:dyDescent="0.25">
      <c r="A30" s="34"/>
      <c r="B30" s="33" t="s">
        <v>140</v>
      </c>
      <c r="C30" s="30"/>
      <c r="D30" s="30"/>
      <c r="E30" s="30"/>
      <c r="F30" s="30"/>
      <c r="G30" s="30"/>
      <c r="H30" s="30"/>
      <c r="I30" s="30"/>
    </row>
    <row r="31" spans="1:9" ht="13.9" customHeight="1" x14ac:dyDescent="0.25">
      <c r="A31" s="78"/>
      <c r="B31" s="78"/>
      <c r="C31" s="30"/>
      <c r="D31" s="30"/>
      <c r="E31" s="30"/>
      <c r="F31" s="30"/>
      <c r="G31" s="30"/>
      <c r="H31" s="30"/>
      <c r="I31" s="30"/>
    </row>
    <row r="32" spans="1:9" ht="18" customHeight="1" x14ac:dyDescent="0.25">
      <c r="A32" s="77" t="s">
        <v>141</v>
      </c>
      <c r="B32" s="77"/>
      <c r="C32" s="30"/>
      <c r="D32" s="30"/>
      <c r="E32" s="30"/>
      <c r="F32" s="30"/>
      <c r="G32" s="30"/>
      <c r="H32" s="30"/>
      <c r="I32" s="30"/>
    </row>
    <row r="33" spans="1:9" ht="13.9" customHeight="1" x14ac:dyDescent="0.25">
      <c r="A33" s="35"/>
      <c r="B33" s="33" t="s">
        <v>142</v>
      </c>
      <c r="C33" s="30">
        <v>459000000</v>
      </c>
      <c r="D33" s="30"/>
      <c r="E33" s="30"/>
      <c r="F33" s="30"/>
      <c r="G33" s="30">
        <v>459000000</v>
      </c>
      <c r="H33" s="30">
        <v>9425173.4600000009</v>
      </c>
      <c r="I33" s="30"/>
    </row>
    <row r="34" spans="1:9" ht="13.9" customHeight="1" x14ac:dyDescent="0.25">
      <c r="A34" s="35"/>
      <c r="B34" s="33" t="s">
        <v>143</v>
      </c>
      <c r="C34" s="30"/>
      <c r="D34" s="30"/>
      <c r="E34" s="30"/>
      <c r="F34" s="30"/>
      <c r="G34" s="30"/>
      <c r="H34" s="30"/>
      <c r="I34" s="30"/>
    </row>
    <row r="35" spans="1:9" ht="13.9" customHeight="1" x14ac:dyDescent="0.25">
      <c r="A35" s="34"/>
      <c r="B35" s="33" t="s">
        <v>144</v>
      </c>
      <c r="C35" s="30"/>
      <c r="D35" s="30"/>
      <c r="E35" s="30"/>
      <c r="F35" s="30"/>
      <c r="G35" s="30"/>
      <c r="H35" s="30"/>
      <c r="I35" s="30"/>
    </row>
    <row r="36" spans="1:9" ht="13.9" customHeight="1" thickBot="1" x14ac:dyDescent="0.3">
      <c r="A36" s="79"/>
      <c r="B36" s="79"/>
      <c r="C36" s="36"/>
      <c r="D36" s="36"/>
      <c r="E36" s="36"/>
      <c r="F36" s="36"/>
      <c r="G36" s="36"/>
      <c r="H36" s="36"/>
      <c r="I36" s="36"/>
    </row>
    <row r="38" spans="1:9" ht="19.899999999999999" customHeight="1" x14ac:dyDescent="0.25">
      <c r="A38" s="37">
        <v>1</v>
      </c>
      <c r="B38" s="80" t="s">
        <v>145</v>
      </c>
      <c r="C38" s="80"/>
      <c r="D38" s="80"/>
      <c r="E38" s="80"/>
      <c r="F38" s="80"/>
      <c r="G38" s="80"/>
      <c r="H38" s="80"/>
      <c r="I38" s="80"/>
    </row>
    <row r="39" spans="1:9" ht="13.15" customHeight="1" x14ac:dyDescent="0.25">
      <c r="A39" s="37">
        <v>2</v>
      </c>
      <c r="B39" s="73" t="s">
        <v>146</v>
      </c>
      <c r="C39" s="73"/>
      <c r="D39" s="73"/>
      <c r="E39" s="73"/>
      <c r="F39" s="73"/>
      <c r="G39" s="73"/>
      <c r="H39" s="73"/>
      <c r="I39" s="73"/>
    </row>
    <row r="40" spans="1:9" ht="15.75" thickBot="1" x14ac:dyDescent="0.3"/>
    <row r="41" spans="1:9" ht="14.45" customHeight="1" x14ac:dyDescent="0.25">
      <c r="A41" s="74" t="s">
        <v>180</v>
      </c>
      <c r="B41" s="74"/>
      <c r="C41" s="74" t="s">
        <v>181</v>
      </c>
      <c r="D41" s="74" t="s">
        <v>182</v>
      </c>
      <c r="E41" s="74" t="s">
        <v>183</v>
      </c>
      <c r="F41" s="74" t="s">
        <v>184</v>
      </c>
      <c r="G41" s="74" t="s">
        <v>185</v>
      </c>
    </row>
    <row r="42" spans="1:9" x14ac:dyDescent="0.25">
      <c r="A42" s="75"/>
      <c r="B42" s="75"/>
      <c r="C42" s="75"/>
      <c r="D42" s="75"/>
      <c r="E42" s="75"/>
      <c r="F42" s="75"/>
      <c r="G42" s="75"/>
    </row>
    <row r="43" spans="1:9" ht="15.75" thickBot="1" x14ac:dyDescent="0.3">
      <c r="A43" s="76"/>
      <c r="B43" s="76"/>
      <c r="C43" s="76"/>
      <c r="D43" s="76"/>
      <c r="E43" s="76"/>
      <c r="F43" s="76"/>
      <c r="G43" s="76"/>
    </row>
    <row r="44" spans="1:9" ht="19.899999999999999" customHeight="1" x14ac:dyDescent="0.25">
      <c r="A44" s="60" t="s">
        <v>147</v>
      </c>
      <c r="B44" s="60"/>
      <c r="C44" s="38"/>
      <c r="D44" s="38"/>
      <c r="E44" s="38"/>
      <c r="F44" s="38"/>
      <c r="G44" s="38"/>
    </row>
    <row r="45" spans="1:9" ht="14.45" customHeight="1" x14ac:dyDescent="0.25">
      <c r="A45" s="39"/>
      <c r="B45" s="10" t="s">
        <v>148</v>
      </c>
      <c r="C45" s="40">
        <v>2243400000</v>
      </c>
      <c r="D45" s="41" t="s">
        <v>149</v>
      </c>
      <c r="E45" s="41" t="s">
        <v>150</v>
      </c>
      <c r="F45" s="42">
        <v>3.2500000000000001E-2</v>
      </c>
      <c r="G45" s="43" t="s">
        <v>151</v>
      </c>
    </row>
    <row r="46" spans="1:9" ht="14.45" customHeight="1" x14ac:dyDescent="0.25">
      <c r="A46" s="39"/>
      <c r="B46" s="10" t="s">
        <v>152</v>
      </c>
      <c r="C46" s="44"/>
      <c r="D46" s="44"/>
      <c r="E46" s="44"/>
      <c r="F46" s="44"/>
      <c r="G46" s="44"/>
    </row>
    <row r="47" spans="1:9" ht="15" customHeight="1" thickBot="1" x14ac:dyDescent="0.3">
      <c r="A47" s="45"/>
      <c r="B47" s="21" t="s">
        <v>153</v>
      </c>
      <c r="C47" s="46"/>
      <c r="D47" s="46"/>
      <c r="E47" s="46"/>
      <c r="F47" s="46"/>
      <c r="G47" s="46"/>
    </row>
    <row r="50" s="47" customFormat="1" ht="9" hidden="1" x14ac:dyDescent="0.15"/>
    <row r="51" s="47" customFormat="1" ht="37.5" hidden="1" customHeight="1" x14ac:dyDescent="0.15"/>
    <row r="52" s="47" customFormat="1" ht="22.5" hidden="1" customHeight="1" x14ac:dyDescent="0.15"/>
    <row r="53" s="47" customFormat="1" ht="39" hidden="1" customHeight="1" x14ac:dyDescent="0.15"/>
    <row r="54" s="47" customFormat="1" ht="12.75" hidden="1" customHeight="1" x14ac:dyDescent="0.15"/>
    <row r="55" s="47" customFormat="1" ht="14.25" hidden="1" customHeight="1" x14ac:dyDescent="0.15"/>
    <row r="56" s="47" customFormat="1" ht="12.75" hidden="1" customHeight="1" x14ac:dyDescent="0.15"/>
    <row r="57" s="47" customFormat="1" ht="24.75" hidden="1" customHeight="1" x14ac:dyDescent="0.15"/>
    <row r="58" s="47" customFormat="1" ht="22.5" hidden="1" customHeight="1" x14ac:dyDescent="0.15"/>
    <row r="59" s="47" customFormat="1" ht="12" hidden="1" customHeight="1" x14ac:dyDescent="0.15"/>
    <row r="60" s="47" customFormat="1" ht="12" hidden="1" customHeight="1" x14ac:dyDescent="0.15"/>
    <row r="61" s="47" customFormat="1" ht="12" hidden="1" customHeight="1" x14ac:dyDescent="0.15"/>
    <row r="62" s="47" customFormat="1" ht="12" hidden="1" customHeight="1" x14ac:dyDescent="0.15"/>
    <row r="63" s="47" customFormat="1" ht="12" hidden="1" customHeight="1" x14ac:dyDescent="0.15"/>
    <row r="64" s="47" customFormat="1" ht="22.5" hidden="1" customHeight="1" x14ac:dyDescent="0.15"/>
    <row r="65" s="47" customFormat="1" ht="22.5" hidden="1" customHeight="1" x14ac:dyDescent="0.15"/>
    <row r="66" s="47" customFormat="1" ht="22.5" hidden="1" customHeight="1" x14ac:dyDescent="0.15"/>
    <row r="67" s="48" customFormat="1" ht="9" hidden="1" x14ac:dyDescent="0.15"/>
    <row r="69" ht="36.75" customHeight="1" x14ac:dyDescent="0.25"/>
  </sheetData>
  <mergeCells count="31">
    <mergeCell ref="A7:I7"/>
    <mergeCell ref="A8:I8"/>
    <mergeCell ref="A9:I9"/>
    <mergeCell ref="A10:I10"/>
    <mergeCell ref="A11:B12"/>
    <mergeCell ref="D11:D12"/>
    <mergeCell ref="E11:E12"/>
    <mergeCell ref="F11:F12"/>
    <mergeCell ref="H11:H12"/>
    <mergeCell ref="I11:I12"/>
    <mergeCell ref="A14:B14"/>
    <mergeCell ref="A15:B15"/>
    <mergeCell ref="A19:B19"/>
    <mergeCell ref="A23:B23"/>
    <mergeCell ref="A25:B25"/>
    <mergeCell ref="G11:G12"/>
    <mergeCell ref="A44:B44"/>
    <mergeCell ref="B39:I39"/>
    <mergeCell ref="A41:B43"/>
    <mergeCell ref="C41:C43"/>
    <mergeCell ref="D41:D43"/>
    <mergeCell ref="E41:E43"/>
    <mergeCell ref="F41:F43"/>
    <mergeCell ref="G41:G43"/>
    <mergeCell ref="A26:B26"/>
    <mergeCell ref="A27:B27"/>
    <mergeCell ref="A31:B31"/>
    <mergeCell ref="A32:B32"/>
    <mergeCell ref="A36:B36"/>
    <mergeCell ref="B38:I38"/>
    <mergeCell ref="A13:B13"/>
  </mergeCells>
  <pageMargins left="0.70866141732283472" right="0.70866141732283472" top="0.61" bottom="0.17" header="0.31496062992125984" footer="0.17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5:K42"/>
  <sheetViews>
    <sheetView tabSelected="1" zoomScale="120" zoomScaleNormal="120" workbookViewId="0">
      <selection activeCell="H52" sqref="H52"/>
    </sheetView>
  </sheetViews>
  <sheetFormatPr baseColWidth="10" defaultRowHeight="15" x14ac:dyDescent="0.25"/>
  <cols>
    <col min="1" max="1" width="21.5703125" customWidth="1"/>
    <col min="2" max="11" width="12.7109375" customWidth="1"/>
  </cols>
  <sheetData>
    <row r="5" spans="1:11" x14ac:dyDescent="0.25">
      <c r="K5" s="1" t="s">
        <v>154</v>
      </c>
    </row>
    <row r="6" spans="1:11" ht="15.75" thickBot="1" x14ac:dyDescent="0.3"/>
    <row r="7" spans="1:11" ht="13.9" customHeight="1" x14ac:dyDescent="0.25">
      <c r="A7" s="85" t="s">
        <v>126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3.9" customHeight="1" x14ac:dyDescent="0.25">
      <c r="A8" s="86" t="s">
        <v>155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3.9" customHeight="1" x14ac:dyDescent="0.25">
      <c r="A9" s="86" t="s">
        <v>156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3.9" customHeight="1" thickBot="1" x14ac:dyDescent="0.3">
      <c r="A10" s="86" t="s">
        <v>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58.5" thickBot="1" x14ac:dyDescent="0.3">
      <c r="A11" s="49" t="s">
        <v>196</v>
      </c>
      <c r="B11" s="49" t="s">
        <v>195</v>
      </c>
      <c r="C11" s="49" t="s">
        <v>194</v>
      </c>
      <c r="D11" s="49" t="s">
        <v>193</v>
      </c>
      <c r="E11" s="49" t="s">
        <v>192</v>
      </c>
      <c r="F11" s="49" t="s">
        <v>191</v>
      </c>
      <c r="G11" s="49" t="s">
        <v>190</v>
      </c>
      <c r="H11" s="49" t="s">
        <v>189</v>
      </c>
      <c r="I11" s="49" t="s">
        <v>188</v>
      </c>
      <c r="J11" s="49" t="s">
        <v>187</v>
      </c>
      <c r="K11" s="49" t="s">
        <v>186</v>
      </c>
    </row>
    <row r="12" spans="1:11" ht="13.9" customHeight="1" x14ac:dyDescent="0.2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8.75" customHeight="1" x14ac:dyDescent="0.25">
      <c r="A13" s="52" t="s">
        <v>165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3.9" customHeight="1" x14ac:dyDescent="0.25">
      <c r="A14" s="54" t="s">
        <v>157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3.9" customHeight="1" x14ac:dyDescent="0.25">
      <c r="A15" s="54" t="s">
        <v>158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3.9" customHeight="1" x14ac:dyDescent="0.25">
      <c r="A16" s="54" t="s">
        <v>159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3.9" customHeight="1" x14ac:dyDescent="0.25">
      <c r="A17" s="54" t="s">
        <v>160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3.9" customHeight="1" x14ac:dyDescent="0.25">
      <c r="A18" s="55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9.5" customHeight="1" x14ac:dyDescent="0.25">
      <c r="A19" s="52" t="s">
        <v>166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3.9" customHeight="1" x14ac:dyDescent="0.25">
      <c r="A20" s="54" t="s">
        <v>161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3.9" customHeight="1" x14ac:dyDescent="0.25">
      <c r="A21" s="54" t="s">
        <v>162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3.9" customHeight="1" x14ac:dyDescent="0.25">
      <c r="A22" s="54" t="s">
        <v>163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3.9" customHeight="1" x14ac:dyDescent="0.25">
      <c r="A23" s="54" t="s">
        <v>164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3.9" customHeight="1" x14ac:dyDescent="0.25">
      <c r="A24" s="55"/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27.75" customHeight="1" x14ac:dyDescent="0.25">
      <c r="A25" s="52" t="s">
        <v>167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3.9" customHeight="1" thickBot="1" x14ac:dyDescent="0.3">
      <c r="A26" s="4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9" spans="1:11" s="26" customFormat="1" ht="12.75" hidden="1" x14ac:dyDescent="0.25"/>
    <row r="30" spans="1:11" s="26" customFormat="1" ht="42" hidden="1" customHeight="1" x14ac:dyDescent="0.25"/>
    <row r="31" spans="1:11" s="26" customFormat="1" ht="24" hidden="1" customHeight="1" x14ac:dyDescent="0.25"/>
    <row r="32" spans="1:11" s="26" customFormat="1" ht="27" hidden="1" customHeight="1" x14ac:dyDescent="0.25"/>
    <row r="33" s="26" customFormat="1" ht="16.5" hidden="1" customHeight="1" x14ac:dyDescent="0.25"/>
    <row r="34" s="26" customFormat="1" ht="16.5" hidden="1" customHeight="1" x14ac:dyDescent="0.25"/>
    <row r="35" s="26" customFormat="1" ht="16.5" hidden="1" customHeight="1" x14ac:dyDescent="0.25"/>
    <row r="36" s="26" customFormat="1" ht="16.5" hidden="1" customHeight="1" x14ac:dyDescent="0.25"/>
    <row r="37" s="26" customFormat="1" ht="16.5" hidden="1" customHeight="1" x14ac:dyDescent="0.25"/>
    <row r="38" s="26" customFormat="1" ht="16.5" hidden="1" customHeight="1" x14ac:dyDescent="0.25"/>
    <row r="39" s="26" customFormat="1" ht="21.75" hidden="1" customHeight="1" x14ac:dyDescent="0.25"/>
    <row r="40" s="26" customFormat="1" ht="15" hidden="1" customHeight="1" x14ac:dyDescent="0.25"/>
    <row r="41" s="26" customFormat="1" ht="27" hidden="1" customHeight="1" x14ac:dyDescent="0.25"/>
    <row r="42" s="26" customFormat="1" ht="21.75" hidden="1" customHeight="1" x14ac:dyDescent="0.25"/>
  </sheetData>
  <mergeCells count="4">
    <mergeCell ref="A7:K7"/>
    <mergeCell ref="A8:K8"/>
    <mergeCell ref="A9:K9"/>
    <mergeCell ref="A10:K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LDF-01 1er Trim</vt:lpstr>
      <vt:lpstr>LDF-02 Mar2017</vt:lpstr>
      <vt:lpstr>LDF-03</vt:lpstr>
      <vt:lpstr>'LDF-01 1er Trim'!Área_de_impresión</vt:lpstr>
      <vt:lpstr>'LDF-03'!Área_de_impresión</vt:lpstr>
      <vt:lpstr>'LDF-01 1er Trim'!Títulos_a_imprimir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Tommy</dc:creator>
  <cp:lastModifiedBy>Martha Tommy</cp:lastModifiedBy>
  <cp:lastPrinted>2017-08-23T20:09:16Z</cp:lastPrinted>
  <dcterms:created xsi:type="dcterms:W3CDTF">2017-08-23T19:54:43Z</dcterms:created>
  <dcterms:modified xsi:type="dcterms:W3CDTF">2017-08-23T20:28:36Z</dcterms:modified>
</cp:coreProperties>
</file>