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VANCE FIS. Y FIN. julio 2015 " sheetId="1" r:id="rId1"/>
    <sheet name="AVANCE FIS Y FIN. julio 2015" sheetId="2" r:id="rId2"/>
    <sheet name="AVANCE FIS. Y FIN. agosto 2015 " sheetId="3" r:id="rId3"/>
    <sheet name="AVANCE FIS Y FIN. agosto 2015" sheetId="4" r:id="rId4"/>
    <sheet name="AVANCE FIS. Y FIN. sept 2015 " sheetId="5" r:id="rId5"/>
    <sheet name="AVANCE FIS Y FIN. sept 2015" sheetId="6" r:id="rId6"/>
  </sheets>
  <externalReferences>
    <externalReference r:id="rId9"/>
    <externalReference r:id="rId10"/>
  </externalReferences>
  <definedNames>
    <definedName name="_xlnm.Print_Titles" localSheetId="3">'AVANCE FIS Y FIN. agosto 2015'!$1:$11</definedName>
    <definedName name="_xlnm.Print_Titles" localSheetId="1">'AVANCE FIS Y FIN. julio 2015'!$1:$11</definedName>
    <definedName name="_xlnm.Print_Titles" localSheetId="5">'AVANCE FIS Y FIN. sept 2015'!$1:$11</definedName>
    <definedName name="_xlnm.Print_Titles" localSheetId="2">'AVANCE FIS. Y FIN. agosto 2015 '!$1:$11</definedName>
    <definedName name="_xlnm.Print_Titles" localSheetId="0">'AVANCE FIS. Y FIN. julio 2015 '!$1:$11</definedName>
    <definedName name="_xlnm.Print_Titles" localSheetId="4">'AVANCE FIS. Y FIN. sept 2015 '!$1:$11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<sst xmlns="http://schemas.openxmlformats.org/spreadsheetml/2006/main" count="969" uniqueCount="88">
  <si>
    <t>GOBIERNO DEL ESTADO DE GUERRERO</t>
  </si>
  <si>
    <t>REPORTE DE AVANCE FISICO-FINANCIERO</t>
  </si>
  <si>
    <t>DEPENDENCIA :</t>
  </si>
  <si>
    <t>PROMOTORA TURISTICA DE GUERRERO, O.P.D.</t>
  </si>
  <si>
    <t>FECHA:</t>
  </si>
  <si>
    <t>TIPO</t>
  </si>
  <si>
    <t>MUNICIPIO</t>
  </si>
  <si>
    <t>NUEVA</t>
  </si>
  <si>
    <t>No.</t>
  </si>
  <si>
    <t>FECHA</t>
  </si>
  <si>
    <t>I   N   V   E   R   S   I   O   N           (       $       )</t>
  </si>
  <si>
    <t>MOD. INV.</t>
  </si>
  <si>
    <t>METAS</t>
  </si>
  <si>
    <t>AVANCES</t>
  </si>
  <si>
    <t>OBRA Y/O ACCION</t>
  </si>
  <si>
    <t>DE</t>
  </si>
  <si>
    <t>PROC.</t>
  </si>
  <si>
    <t>PROGRAMADA</t>
  </si>
  <si>
    <t>AUTORIZADA</t>
  </si>
  <si>
    <t>EJERCIDA</t>
  </si>
  <si>
    <t>TIPO EJEC.</t>
  </si>
  <si>
    <t>SERVICIO</t>
  </si>
  <si>
    <t>BENEFICIO</t>
  </si>
  <si>
    <t>( % )</t>
  </si>
  <si>
    <t>OBSERVACIONES</t>
  </si>
  <si>
    <t>OBRA</t>
  </si>
  <si>
    <t xml:space="preserve">  LOCALIDAD</t>
  </si>
  <si>
    <t>TERM.</t>
  </si>
  <si>
    <t>ETAPA</t>
  </si>
  <si>
    <t>INICIO</t>
  </si>
  <si>
    <t>TOTAL</t>
  </si>
  <si>
    <t>FEDERAL</t>
  </si>
  <si>
    <t>ESTATAL</t>
  </si>
  <si>
    <t>MPAL.</t>
  </si>
  <si>
    <t>CREDITO</t>
  </si>
  <si>
    <t>BENEFIC.</t>
  </si>
  <si>
    <t>OTROS</t>
  </si>
  <si>
    <t>CANT. T</t>
  </si>
  <si>
    <t>CANT. E</t>
  </si>
  <si>
    <t>UNID.</t>
  </si>
  <si>
    <t>CANT.</t>
  </si>
  <si>
    <t>FIS.</t>
  </si>
  <si>
    <t>FIN.</t>
  </si>
  <si>
    <t>Muebles de oficina y estanteria</t>
  </si>
  <si>
    <t>Equipamiento</t>
  </si>
  <si>
    <t>ACAPULCO DE JUAREZ / ACAPULCO DE JUAREZ</t>
  </si>
  <si>
    <t>Nueva</t>
  </si>
  <si>
    <t>2015-01-01</t>
  </si>
  <si>
    <t>2015-12-31</t>
  </si>
  <si>
    <t>Administración Directa</t>
  </si>
  <si>
    <t>ACTIVIDAD</t>
  </si>
  <si>
    <t>USUARIO</t>
  </si>
  <si>
    <t>Muebles de oficina y estanteria - Equipo de computo y de tecnologia de la informacion</t>
  </si>
  <si>
    <t>Mobiliario y equipo educacional y recreativo - Equipos y aparatos audiovisuales</t>
  </si>
  <si>
    <t>Mobiliario y equipo educacional y recreativo - Camaras fotograficas y de video</t>
  </si>
  <si>
    <t xml:space="preserve"> Administración Directa</t>
  </si>
  <si>
    <t>Adquisicion de equipo de transporte</t>
  </si>
  <si>
    <t xml:space="preserve"> / </t>
  </si>
  <si>
    <t>Maquinaria, otros equipos y herramientas</t>
  </si>
  <si>
    <t>Terrenos rusticos en monte alto, municipio de san marcos, gro.</t>
  </si>
  <si>
    <t>SAN MARCOS / MONTE ALTO</t>
  </si>
  <si>
    <t>PROYECTO</t>
  </si>
  <si>
    <t>Mantenimiento y rehabilitacion a la infrestructura en vialidades - Bacheo a base de mezcla asfaltica en caliente en el boulevard de las naciones.</t>
  </si>
  <si>
    <t>Mantenimiento</t>
  </si>
  <si>
    <t>KILÓMETRO LINEAL</t>
  </si>
  <si>
    <t>Mantenimiento y rehabilitacion a la infrestructura en vialidades - Bacheo a base de mezcla asfaltica en caliente en la avenida costera de las palmas.</t>
  </si>
  <si>
    <t>Mantenimiento y rehabilitacion a la infrestructura en vialidades - Bacheo a base de mezcla asfaltica en caliente en el boulevard barra vieja.</t>
  </si>
  <si>
    <t>Mantenimiento y rehabilitacion a la infrestructura en vialidades - Desazolve de la linea general de drenaje pluvial colector sur, incluye limpieza de desarenadores y t</t>
  </si>
  <si>
    <t>Mantenimiento y rehabilitacion a la infrestructura en vialidades - Desazolve y limpieza del drenaje sanitario de la avenida costera de las palmas.</t>
  </si>
  <si>
    <t>Mantenimiento y rehabilitacion a la infrestructura en vialidades - Desazolve de linea de drenaje pluvial, incluye limpieza de desarenadores y tubo de concreto en el bo</t>
  </si>
  <si>
    <t>Mantenimiento y rehabilitacion a la infrestructura en vialidades - Barrido, limpieza y pepena en areas de rodamiento (laterales) del boulevard de las naciones, bouleva</t>
  </si>
  <si>
    <t>Mantenimiento de alumbrado publico en : el boulevard de las naciones, boulevard barra vieja, av. cos</t>
  </si>
  <si>
    <t>Mantenimiento y rehabilitacion a la infrestructura en vialidades - Suministro y colocacion de alumbrado publico en vialidad avenida costera de las palmas en el tramo q</t>
  </si>
  <si>
    <t>Mantenimiento y rehabilitacion a la infrestructura en vialidades - Suministro y colocacion de alumbrado publico en vialidad boulevard barra vieja en el tramo que compr</t>
  </si>
  <si>
    <t>Construcción</t>
  </si>
  <si>
    <t>Mantenimiento y rehabilitacion a la infrestructura en vialidades - Reparacion de losas de concreto hidraulico en avenida costera de las palmas, incluye: demolicion y r</t>
  </si>
  <si>
    <t>Rehabilitación</t>
  </si>
  <si>
    <t>METRO CUADRADO</t>
  </si>
  <si>
    <t>Imagen urbana en las vialidades de playa diamante - Colocacion y retiro de tibolis en palmeras.</t>
  </si>
  <si>
    <t>Instalación</t>
  </si>
  <si>
    <t>Imagen urbana en las vialidades de playa diamante - Colocacion y retiro de pasacalles alusivos a las festividades</t>
  </si>
  <si>
    <t>Imagen urbana en las vialidades de playa diamante - Colocacion y retiro de arbol de navideÃo con figuras e iluminado.</t>
  </si>
  <si>
    <t>ACCIÓN</t>
  </si>
  <si>
    <t>Imagen urbana en las vialidades de playa diamante - Colocacion y retiro de figuras navideÃas iluminadas</t>
  </si>
  <si>
    <t>SSOP4</t>
  </si>
  <si>
    <t>07 DE SEPTIEMBRE DEL 2015.</t>
  </si>
  <si>
    <t>10 DE SEPTIEMBRE DEL 2015.</t>
  </si>
  <si>
    <t>09 DE OCTUBRE DEL 2015.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</si>
</sst>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-"/>
    <numFmt numFmtId="173" formatCode="d&quot; de &quot;mmm&quot; de &quot;yy"/>
    <numFmt numFmtId="174" formatCode="dd/mm/yyyy;@"/>
  </numFmts>
  <fonts count="55">
    <font>
      <sz val="10"/>
      <name val="MS Sans Serif"/>
      <family val="2"/>
    </font>
    <font>
      <sz val="10"/>
      <name val="Arial"/>
      <family val="0"/>
    </font>
    <font>
      <b/>
      <sz val="16"/>
      <name val="Arial Rounded MT Bold"/>
      <family val="2"/>
    </font>
    <font>
      <b/>
      <sz val="12"/>
      <name val="Arial Rounded MT Bold"/>
      <family val="2"/>
    </font>
    <font>
      <b/>
      <sz val="11"/>
      <name val="BrushStroke"/>
      <family val="0"/>
    </font>
    <font>
      <b/>
      <i/>
      <sz val="12"/>
      <name val="CG Times (WN)"/>
      <family val="1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CG Times (WN)"/>
      <family val="1"/>
    </font>
    <font>
      <b/>
      <sz val="10"/>
      <name val="CG Times (WN)"/>
      <family val="1"/>
    </font>
    <font>
      <b/>
      <sz val="12"/>
      <name val="CG Times (WN)"/>
      <family val="1"/>
    </font>
    <font>
      <b/>
      <sz val="8"/>
      <name val="Arial Narrow"/>
      <family val="2"/>
    </font>
    <font>
      <b/>
      <sz val="7"/>
      <name val="Arial Narrow"/>
      <family val="2"/>
    </font>
    <font>
      <sz val="6"/>
      <name val="CG TIMES (WN)"/>
      <family val="1"/>
    </font>
    <font>
      <b/>
      <sz val="8"/>
      <name val="CG TIMES (WN)"/>
      <family val="1"/>
    </font>
    <font>
      <sz val="5"/>
      <name val="CG TIMES (WN)"/>
      <family val="1"/>
    </font>
    <font>
      <b/>
      <sz val="7"/>
      <name val="CG TIMES (WN)"/>
      <family val="1"/>
    </font>
    <font>
      <sz val="7"/>
      <name val="CG TIMES (WN)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lbertus Extra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172" fontId="9" fillId="0" borderId="20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1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1" xfId="0" applyFont="1" applyBorder="1" applyAlignment="1">
      <alignment horizontal="center" vertical="center"/>
    </xf>
    <xf numFmtId="173" fontId="16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21" xfId="0" applyNumberFormat="1" applyFont="1" applyBorder="1" applyAlignment="1">
      <alignment horizontal="center" vertical="center"/>
    </xf>
    <xf numFmtId="172" fontId="15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18" fillId="0" borderId="21" xfId="0" applyNumberFormat="1" applyFont="1" applyFill="1" applyBorder="1" applyAlignment="1" applyProtection="1">
      <alignment vertical="center" wrapText="1" shrinkToFit="1"/>
      <protection/>
    </xf>
    <xf numFmtId="0" fontId="15" fillId="0" borderId="21" xfId="0" applyFont="1" applyBorder="1" applyAlignment="1">
      <alignment/>
    </xf>
    <xf numFmtId="172" fontId="16" fillId="0" borderId="21" xfId="0" applyNumberFormat="1" applyFont="1" applyFill="1" applyBorder="1" applyAlignment="1" applyProtection="1">
      <alignment vertical="center" wrapText="1" shrinkToFit="1"/>
      <protection/>
    </xf>
    <xf numFmtId="172" fontId="16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2" xfId="0" applyFont="1" applyBorder="1" applyAlignment="1">
      <alignment/>
    </xf>
    <xf numFmtId="172" fontId="9" fillId="0" borderId="23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14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4" xfId="0" applyFont="1" applyBorder="1" applyAlignment="1">
      <alignment horizontal="center" vertical="center"/>
    </xf>
    <xf numFmtId="173" fontId="16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24" xfId="0" applyNumberFormat="1" applyFont="1" applyBorder="1" applyAlignment="1">
      <alignment horizontal="center" vertical="center"/>
    </xf>
    <xf numFmtId="172" fontId="15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18" fillId="0" borderId="24" xfId="0" applyNumberFormat="1" applyFont="1" applyFill="1" applyBorder="1" applyAlignment="1" applyProtection="1">
      <alignment vertical="center" wrapText="1" shrinkToFit="1"/>
      <protection/>
    </xf>
    <xf numFmtId="0" fontId="9" fillId="0" borderId="24" xfId="0" applyFont="1" applyBorder="1" applyAlignment="1">
      <alignment horizontal="center"/>
    </xf>
    <xf numFmtId="172" fontId="16" fillId="0" borderId="24" xfId="0" applyNumberFormat="1" applyFont="1" applyFill="1" applyBorder="1" applyAlignment="1" applyProtection="1">
      <alignment vertical="center" wrapText="1" shrinkToFit="1"/>
      <protection/>
    </xf>
    <xf numFmtId="172" fontId="16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16" fillId="0" borderId="24" xfId="0" applyFont="1" applyBorder="1" applyAlignment="1">
      <alignment vertical="center" wrapText="1"/>
    </xf>
    <xf numFmtId="172" fontId="17" fillId="0" borderId="24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wrapText="1"/>
    </xf>
    <xf numFmtId="0" fontId="16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9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7" xfId="0" applyFont="1" applyBorder="1" applyAlignment="1">
      <alignment vertical="center" wrapText="1"/>
    </xf>
    <xf numFmtId="172" fontId="17" fillId="0" borderId="27" xfId="0" applyNumberFormat="1" applyFont="1" applyBorder="1" applyAlignment="1">
      <alignment horizontal="center" vertical="center" wrapText="1"/>
    </xf>
    <xf numFmtId="172" fontId="9" fillId="0" borderId="27" xfId="0" applyNumberFormat="1" applyFont="1" applyFill="1" applyBorder="1" applyAlignment="1" applyProtection="1">
      <alignment horizontal="center" vertical="center" wrapText="1" shrinkToFit="1"/>
      <protection/>
    </xf>
    <xf numFmtId="3" fontId="9" fillId="0" borderId="27" xfId="0" applyNumberFormat="1" applyFont="1" applyBorder="1" applyAlignment="1">
      <alignment vertical="center" wrapText="1"/>
    </xf>
    <xf numFmtId="172" fontId="15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27" xfId="0" applyFont="1" applyBorder="1" applyAlignment="1">
      <alignment vertical="center" wrapText="1"/>
    </xf>
    <xf numFmtId="0" fontId="9" fillId="0" borderId="27" xfId="0" applyFont="1" applyBorder="1" applyAlignment="1">
      <alignment wrapText="1"/>
    </xf>
    <xf numFmtId="0" fontId="16" fillId="0" borderId="27" xfId="0" applyFont="1" applyBorder="1" applyAlignment="1">
      <alignment horizontal="center" vertical="center" wrapText="1"/>
    </xf>
    <xf numFmtId="172" fontId="16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wrapText="1"/>
    </xf>
    <xf numFmtId="172" fontId="19" fillId="0" borderId="0" xfId="0" applyNumberFormat="1" applyFont="1" applyAlignment="1">
      <alignment/>
    </xf>
    <xf numFmtId="172" fontId="9" fillId="0" borderId="20" xfId="0" applyNumberFormat="1" applyFont="1" applyFill="1" applyBorder="1" applyAlignment="1" applyProtection="1">
      <alignment vertical="top" wrapText="1" shrinkToFit="1"/>
      <protection/>
    </xf>
    <xf numFmtId="172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top" wrapText="1" shrinkToFit="1"/>
      <protection/>
    </xf>
    <xf numFmtId="174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1" xfId="0" applyNumberFormat="1" applyFont="1" applyFill="1" applyBorder="1" applyAlignment="1" applyProtection="1">
      <alignment vertical="top" wrapText="1" shrinkToFit="1"/>
      <protection/>
    </xf>
    <xf numFmtId="172" fontId="9" fillId="0" borderId="21" xfId="0" applyNumberFormat="1" applyFont="1" applyFill="1" applyBorder="1" applyAlignment="1" applyProtection="1">
      <alignment vertical="center" wrapText="1" shrinkToFit="1"/>
      <protection/>
    </xf>
    <xf numFmtId="172" fontId="9" fillId="0" borderId="23" xfId="0" applyNumberFormat="1" applyFont="1" applyFill="1" applyBorder="1" applyAlignment="1" applyProtection="1">
      <alignment vertical="top" wrapText="1" shrinkToFit="1"/>
      <protection/>
    </xf>
    <xf numFmtId="172" fontId="18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top" wrapText="1" shrinkToFit="1"/>
      <protection/>
    </xf>
    <xf numFmtId="0" fontId="15" fillId="0" borderId="24" xfId="0" applyFont="1" applyBorder="1" applyAlignment="1">
      <alignment/>
    </xf>
    <xf numFmtId="174" fontId="18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4" xfId="0" applyNumberFormat="1" applyFont="1" applyFill="1" applyBorder="1" applyAlignment="1" applyProtection="1">
      <alignment vertical="top" wrapText="1" shrinkToFit="1"/>
      <protection/>
    </xf>
    <xf numFmtId="172" fontId="9" fillId="0" borderId="24" xfId="0" applyNumberFormat="1" applyFont="1" applyFill="1" applyBorder="1" applyAlignment="1" applyProtection="1">
      <alignment vertical="center" wrapText="1" shrinkToFit="1"/>
      <protection/>
    </xf>
    <xf numFmtId="0" fontId="15" fillId="0" borderId="25" xfId="0" applyFont="1" applyBorder="1" applyAlignment="1">
      <alignment/>
    </xf>
    <xf numFmtId="172" fontId="9" fillId="0" borderId="26" xfId="0" applyNumberFormat="1" applyFont="1" applyFill="1" applyBorder="1" applyAlignment="1" applyProtection="1">
      <alignment vertical="top" wrapText="1" shrinkToFit="1"/>
      <protection/>
    </xf>
    <xf numFmtId="172" fontId="18" fillId="0" borderId="27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7" xfId="0" applyNumberFormat="1" applyFont="1" applyFill="1" applyBorder="1" applyAlignment="1" applyProtection="1">
      <alignment horizontal="center" vertical="top" wrapText="1" shrinkToFit="1"/>
      <protection/>
    </xf>
    <xf numFmtId="0" fontId="15" fillId="0" borderId="27" xfId="0" applyFont="1" applyBorder="1" applyAlignment="1">
      <alignment/>
    </xf>
    <xf numFmtId="174" fontId="18" fillId="0" borderId="27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27" xfId="0" applyNumberFormat="1" applyFont="1" applyBorder="1" applyAlignment="1">
      <alignment horizontal="center" vertical="center"/>
    </xf>
    <xf numFmtId="172" fontId="9" fillId="0" borderId="27" xfId="0" applyNumberFormat="1" applyFont="1" applyFill="1" applyBorder="1" applyAlignment="1" applyProtection="1">
      <alignment vertical="top" wrapText="1" shrinkToFit="1"/>
      <protection/>
    </xf>
    <xf numFmtId="172" fontId="9" fillId="0" borderId="27" xfId="0" applyNumberFormat="1" applyFont="1" applyFill="1" applyBorder="1" applyAlignment="1" applyProtection="1">
      <alignment vertical="center" wrapText="1" shrinkToFit="1"/>
      <protection/>
    </xf>
    <xf numFmtId="0" fontId="15" fillId="0" borderId="28" xfId="0" applyFont="1" applyBorder="1" applyAlignment="1">
      <alignment/>
    </xf>
    <xf numFmtId="172" fontId="9" fillId="0" borderId="0" xfId="0" applyNumberFormat="1" applyFont="1" applyFill="1" applyBorder="1" applyAlignment="1" applyProtection="1">
      <alignment vertical="top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5" fillId="0" borderId="0" xfId="0" applyFont="1" applyBorder="1" applyAlignment="1">
      <alignment/>
    </xf>
    <xf numFmtId="174" fontId="18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0" xfId="0" applyNumberFormat="1" applyFont="1" applyFill="1" applyBorder="1" applyAlignment="1" applyProtection="1">
      <alignment vertical="center" wrapText="1" shrinkToFit="1"/>
      <protection/>
    </xf>
    <xf numFmtId="0" fontId="15" fillId="0" borderId="0" xfId="0" applyFont="1" applyBorder="1" applyAlignment="1">
      <alignment horizontal="center" vertical="center"/>
    </xf>
    <xf numFmtId="172" fontId="1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2" fontId="9" fillId="0" borderId="20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3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vertic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172" fontId="9" fillId="0" borderId="27" xfId="0" applyNumberFormat="1" applyFont="1" applyFill="1" applyBorder="1" applyAlignment="1" applyProtection="1">
      <alignment horizontal="center" vertical="center" wrapText="1" shrinkToFit="1"/>
      <protection/>
    </xf>
    <xf numFmtId="3" fontId="9" fillId="0" borderId="27" xfId="0" applyNumberFormat="1" applyFont="1" applyBorder="1" applyAlignment="1">
      <alignment vertical="center" wrapTex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172" fontId="9" fillId="0" borderId="20" xfId="0" applyNumberFormat="1" applyFont="1" applyFill="1" applyBorder="1" applyAlignment="1" applyProtection="1">
      <alignment vertical="top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21" xfId="0" applyNumberFormat="1" applyFont="1" applyFill="1" applyBorder="1" applyAlignment="1" applyProtection="1">
      <alignment vertical="top" wrapText="1" shrinkToFit="1"/>
      <protection/>
    </xf>
    <xf numFmtId="172" fontId="9" fillId="0" borderId="21" xfId="0" applyNumberFormat="1" applyFont="1" applyFill="1" applyBorder="1" applyAlignment="1" applyProtection="1">
      <alignment vertical="center" wrapText="1" shrinkToFit="1"/>
      <protection/>
    </xf>
    <xf numFmtId="172" fontId="9" fillId="0" borderId="23" xfId="0" applyNumberFormat="1" applyFont="1" applyFill="1" applyBorder="1" applyAlignment="1" applyProtection="1">
      <alignment vertical="top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24" xfId="0" applyNumberFormat="1" applyFont="1" applyFill="1" applyBorder="1" applyAlignment="1" applyProtection="1">
      <alignment vertical="top" wrapText="1" shrinkToFit="1"/>
      <protection/>
    </xf>
    <xf numFmtId="172" fontId="9" fillId="0" borderId="24" xfId="0" applyNumberFormat="1" applyFont="1" applyFill="1" applyBorder="1" applyAlignment="1" applyProtection="1">
      <alignment vertical="center" wrapText="1" shrinkToFit="1"/>
      <protection/>
    </xf>
    <xf numFmtId="172" fontId="9" fillId="0" borderId="26" xfId="0" applyNumberFormat="1" applyFont="1" applyFill="1" applyBorder="1" applyAlignment="1" applyProtection="1">
      <alignment vertical="top" wrapText="1" shrinkToFit="1"/>
      <protection/>
    </xf>
    <xf numFmtId="172" fontId="9" fillId="0" borderId="27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27" xfId="0" applyNumberFormat="1" applyFont="1" applyFill="1" applyBorder="1" applyAlignment="1" applyProtection="1">
      <alignment vertical="top" wrapText="1" shrinkToFit="1"/>
      <protection/>
    </xf>
    <xf numFmtId="172" fontId="9" fillId="0" borderId="27" xfId="0" applyNumberFormat="1" applyFont="1" applyFill="1" applyBorder="1" applyAlignment="1" applyProtection="1">
      <alignment vertical="center" wrapText="1" shrinkToFit="1"/>
      <protection/>
    </xf>
    <xf numFmtId="172" fontId="9" fillId="0" borderId="0" xfId="0" applyNumberFormat="1" applyFont="1" applyFill="1" applyBorder="1" applyAlignment="1" applyProtection="1">
      <alignment vertical="top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0" xfId="0" applyNumberFormat="1" applyFont="1" applyFill="1" applyBorder="1" applyAlignment="1" applyProtection="1">
      <alignment vertical="center" wrapText="1" shrinkToFi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304800</xdr:colOff>
      <xdr:row>2</xdr:row>
      <xdr:rowOff>9525</xdr:rowOff>
    </xdr:from>
    <xdr:to>
      <xdr:col>36</xdr:col>
      <xdr:colOff>914400</xdr:colOff>
      <xdr:row>3</xdr:row>
      <xdr:rowOff>28575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6144875" y="4476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SSOP-4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304800</xdr:colOff>
      <xdr:row>2</xdr:row>
      <xdr:rowOff>9525</xdr:rowOff>
    </xdr:from>
    <xdr:to>
      <xdr:col>36</xdr:col>
      <xdr:colOff>914400</xdr:colOff>
      <xdr:row>3</xdr:row>
      <xdr:rowOff>28575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6144875" y="4476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SSOP-4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304800</xdr:colOff>
      <xdr:row>2</xdr:row>
      <xdr:rowOff>9525</xdr:rowOff>
    </xdr:from>
    <xdr:to>
      <xdr:col>36</xdr:col>
      <xdr:colOff>914400</xdr:colOff>
      <xdr:row>3</xdr:row>
      <xdr:rowOff>28575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6144875" y="4476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SSOP-4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REAS%20PROTUR\PROYECTOS\FORMATO%2029%20TRIMESTRAL\REPORTES\REPORTE%20FISICO%20FINANCIERO%202015\08%20AGOST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REAS%20PROTUR\PROYECTOS\FORMATO%2029%20TRIMESTRAL\REPORTES\REPORTE%20FISICO%20FINANCIERO%202015\09%20SEPTIEMBR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CE FIS. Y FIN. 2015 "/>
      <sheetName val="AVANCE FIS Y FIN. 2015"/>
    </sheetNames>
    <sheetDataSet>
      <sheetData sheetId="0">
        <row r="7">
          <cell r="AK7" t="str">
            <v>10 DE SEPTIEMBRE DEL 2015.</v>
          </cell>
        </row>
        <row r="12">
          <cell r="A12" t="str">
            <v>Muebles de oficina y estanteria</v>
          </cell>
          <cell r="B12" t="str">
            <v>Equipamiento</v>
          </cell>
          <cell r="C12" t="str">
            <v>ACAPULCO DE JUAREZ / ACAPULCO DE JUAREZ</v>
          </cell>
          <cell r="D12" t="str">
            <v>Nueva</v>
          </cell>
          <cell r="F12" t="str">
            <v>2015-01-01</v>
          </cell>
          <cell r="G12" t="str">
            <v>2015-12-31</v>
          </cell>
          <cell r="H12">
            <v>138391</v>
          </cell>
          <cell r="N12">
            <v>138391</v>
          </cell>
          <cell r="U12">
            <v>138391</v>
          </cell>
          <cell r="AB12">
            <v>18006.01</v>
          </cell>
          <cell r="AC12" t="str">
            <v>Administración Directa</v>
          </cell>
          <cell r="AE12">
            <v>1</v>
          </cell>
          <cell r="AF12" t="str">
            <v>ACTIVIDAD</v>
          </cell>
          <cell r="AG12">
            <v>46</v>
          </cell>
          <cell r="AH12" t="str">
            <v>USUARIO</v>
          </cell>
        </row>
        <row r="13">
          <cell r="A13" t="str">
            <v>Muebles de oficina y estanteria - Equipo de computo y de tecnologia de la informacion</v>
          </cell>
          <cell r="B13" t="str">
            <v>Equipamiento</v>
          </cell>
          <cell r="C13" t="str">
            <v>ACAPULCO DE JUAREZ / ACAPULCO DE JUAREZ</v>
          </cell>
          <cell r="D13" t="str">
            <v>Nueva</v>
          </cell>
          <cell r="F13" t="str">
            <v>2015-01-01</v>
          </cell>
          <cell r="G13" t="str">
            <v>2015-12-31</v>
          </cell>
          <cell r="H13">
            <v>806311</v>
          </cell>
          <cell r="N13">
            <v>806311</v>
          </cell>
          <cell r="U13">
            <v>806311</v>
          </cell>
          <cell r="AB13">
            <v>37211.09</v>
          </cell>
          <cell r="AC13" t="str">
            <v>Administración Directa</v>
          </cell>
          <cell r="AE13">
            <v>1</v>
          </cell>
          <cell r="AF13" t="str">
            <v>ACTIVIDAD</v>
          </cell>
          <cell r="AG13">
            <v>46</v>
          </cell>
          <cell r="AH13" t="str">
            <v>USUARIO</v>
          </cell>
        </row>
        <row r="14">
          <cell r="A14" t="str">
            <v>Mobiliario y equipo educacional y recreativo - Equipos y aparatos audiovisuales</v>
          </cell>
          <cell r="B14" t="str">
            <v>Equipamiento</v>
          </cell>
          <cell r="C14" t="str">
            <v>ACAPULCO DE JUAREZ / ACAPULCO DE JUAREZ</v>
          </cell>
          <cell r="D14" t="str">
            <v>Nueva</v>
          </cell>
          <cell r="F14" t="str">
            <v>2015-01-01</v>
          </cell>
          <cell r="G14" t="str">
            <v>2015-12-31</v>
          </cell>
          <cell r="H14">
            <v>60087</v>
          </cell>
          <cell r="N14">
            <v>60087</v>
          </cell>
          <cell r="U14">
            <v>60087</v>
          </cell>
          <cell r="AB14">
            <v>1099</v>
          </cell>
          <cell r="AC14" t="str">
            <v>Administración Directa</v>
          </cell>
          <cell r="AE14">
            <v>1</v>
          </cell>
          <cell r="AF14" t="str">
            <v>ACTIVIDAD</v>
          </cell>
          <cell r="AG14">
            <v>46</v>
          </cell>
          <cell r="AH14" t="str">
            <v>USUARIO</v>
          </cell>
        </row>
        <row r="15">
          <cell r="A15" t="str">
            <v>Mobiliario y equipo educacional y recreativo - Camaras fotograficas y de video</v>
          </cell>
          <cell r="B15" t="str">
            <v>Equipamiento</v>
          </cell>
          <cell r="C15" t="str">
            <v>ACAPULCO DE JUAREZ / ACAPULCO DE JUAREZ</v>
          </cell>
          <cell r="D15" t="str">
            <v>Nueva</v>
          </cell>
          <cell r="F15" t="str">
            <v>2015-01-01</v>
          </cell>
          <cell r="G15" t="str">
            <v>2015-12-31</v>
          </cell>
          <cell r="H15">
            <v>26438</v>
          </cell>
          <cell r="N15">
            <v>26438</v>
          </cell>
          <cell r="U15">
            <v>26438</v>
          </cell>
          <cell r="AB15">
            <v>0</v>
          </cell>
          <cell r="AC15" t="str">
            <v> Administración Directa</v>
          </cell>
          <cell r="AE15">
            <v>1</v>
          </cell>
          <cell r="AF15" t="str">
            <v>ACTIVIDAD</v>
          </cell>
          <cell r="AG15">
            <v>46</v>
          </cell>
          <cell r="AH15" t="str">
            <v>USUARIO</v>
          </cell>
        </row>
        <row r="16">
          <cell r="A16" t="str">
            <v>Adquisicion de equipo de transporte</v>
          </cell>
          <cell r="C16" t="str">
            <v>ACAPULCO DE JUAREZ / ACAPULCO DE JUAREZ</v>
          </cell>
          <cell r="F16" t="str">
            <v>2015-01-01</v>
          </cell>
          <cell r="G16" t="str">
            <v>2015-12-31</v>
          </cell>
          <cell r="H16">
            <v>1956233</v>
          </cell>
          <cell r="N16">
            <v>1956233</v>
          </cell>
          <cell r="U16">
            <v>1956233</v>
          </cell>
          <cell r="AB16">
            <v>0</v>
          </cell>
          <cell r="AC16" t="str">
            <v> / </v>
          </cell>
          <cell r="AE16">
            <v>1</v>
          </cell>
          <cell r="AF16" t="str">
            <v>ACTIVIDAD</v>
          </cell>
          <cell r="AG16">
            <v>46</v>
          </cell>
          <cell r="AH16" t="str">
            <v>USUARIO</v>
          </cell>
        </row>
        <row r="17">
          <cell r="A17" t="str">
            <v>Maquinaria, otros equipos y herramientas</v>
          </cell>
          <cell r="C17" t="str">
            <v>ACAPULCO DE JUAREZ / ACAPULCO DE JUAREZ</v>
          </cell>
          <cell r="F17" t="str">
            <v>2015-01-01</v>
          </cell>
          <cell r="G17" t="str">
            <v>2015-12-31</v>
          </cell>
          <cell r="H17">
            <v>25300</v>
          </cell>
          <cell r="N17">
            <v>25300</v>
          </cell>
          <cell r="U17">
            <v>25300</v>
          </cell>
          <cell r="AB17">
            <v>0</v>
          </cell>
          <cell r="AC17" t="str">
            <v> / </v>
          </cell>
          <cell r="AE17">
            <v>1</v>
          </cell>
          <cell r="AF17" t="str">
            <v>ACTIVIDAD</v>
          </cell>
          <cell r="AG17">
            <v>46</v>
          </cell>
          <cell r="AH17" t="str">
            <v>USUARIO</v>
          </cell>
        </row>
        <row r="18">
          <cell r="A18" t="str">
            <v>Terrenos rusticos en monte alto, municipio de san marcos, gro.</v>
          </cell>
          <cell r="C18" t="str">
            <v>SAN MARCOS / MONTE ALTO</v>
          </cell>
          <cell r="F18" t="str">
            <v>2015-01-01</v>
          </cell>
          <cell r="G18" t="str">
            <v>2015-12-31</v>
          </cell>
          <cell r="H18">
            <v>4800600</v>
          </cell>
          <cell r="N18">
            <v>4800600</v>
          </cell>
          <cell r="U18">
            <v>4800600</v>
          </cell>
          <cell r="AB18">
            <v>0</v>
          </cell>
          <cell r="AC18" t="str">
            <v> / </v>
          </cell>
          <cell r="AE18">
            <v>1</v>
          </cell>
          <cell r="AF18" t="str">
            <v>PROYECTO</v>
          </cell>
          <cell r="AG18">
            <v>5</v>
          </cell>
          <cell r="AH18" t="str">
            <v>USUARIO</v>
          </cell>
        </row>
        <row r="19">
          <cell r="A19" t="str">
            <v>Mantenimiento y rehabilitacion a la infrestructura en vialidades - Bacheo a base de mezcla asfaltica en caliente en el boulevard de las naciones.</v>
          </cell>
          <cell r="B19" t="str">
            <v>Mantenimiento</v>
          </cell>
          <cell r="C19" t="str">
            <v>ACAPULCO DE JUAREZ / ACAPULCO DE JUAREZ</v>
          </cell>
          <cell r="D19" t="str">
            <v>Nueva</v>
          </cell>
          <cell r="F19" t="str">
            <v>2015-01-01</v>
          </cell>
          <cell r="G19" t="str">
            <v>2015-12-31</v>
          </cell>
          <cell r="H19">
            <v>403535</v>
          </cell>
          <cell r="N19">
            <v>403535</v>
          </cell>
          <cell r="U19">
            <v>403535</v>
          </cell>
          <cell r="AB19">
            <v>0</v>
          </cell>
          <cell r="AC19" t="str">
            <v>Administración Directa</v>
          </cell>
          <cell r="AE19">
            <v>7</v>
          </cell>
          <cell r="AF19" t="str">
            <v>KILÓMETRO LINEAL</v>
          </cell>
          <cell r="AG19">
            <v>5450</v>
          </cell>
          <cell r="AH19" t="str">
            <v>USUARIO</v>
          </cell>
        </row>
        <row r="20">
          <cell r="A20" t="str">
            <v>Mantenimiento y rehabilitacion a la infrestructura en vialidades - Bacheo a base de mezcla asfaltica en caliente en la avenida costera de las palmas.</v>
          </cell>
          <cell r="B20" t="str">
            <v>Mantenimiento</v>
          </cell>
          <cell r="C20" t="str">
            <v>ACAPULCO DE JUAREZ / ACAPULCO DE JUAREZ</v>
          </cell>
          <cell r="D20" t="str">
            <v>Nueva</v>
          </cell>
          <cell r="F20" t="str">
            <v>2015-01-01</v>
          </cell>
          <cell r="G20" t="str">
            <v>2015-12-31</v>
          </cell>
          <cell r="H20">
            <v>403535</v>
          </cell>
          <cell r="N20">
            <v>403535</v>
          </cell>
          <cell r="U20">
            <v>403535</v>
          </cell>
          <cell r="AB20">
            <v>0</v>
          </cell>
          <cell r="AC20" t="str">
            <v>Administración Directa</v>
          </cell>
          <cell r="AE20">
            <v>5.5</v>
          </cell>
          <cell r="AF20" t="str">
            <v>KILÓMETRO LINEAL</v>
          </cell>
          <cell r="AG20">
            <v>5450</v>
          </cell>
          <cell r="AH20" t="str">
            <v>USUARIO</v>
          </cell>
        </row>
        <row r="21">
          <cell r="A21" t="str">
            <v>Mantenimiento y rehabilitacion a la infrestructura en vialidades - Bacheo a base de mezcla asfaltica en caliente en el boulevard barra vieja.</v>
          </cell>
          <cell r="B21" t="str">
            <v>Mantenimiento</v>
          </cell>
          <cell r="C21" t="str">
            <v>ACAPULCO DE JUAREZ / ACAPULCO DE JUAREZ</v>
          </cell>
          <cell r="D21" t="str">
            <v>Nueva</v>
          </cell>
          <cell r="F21" t="str">
            <v>2015-01-01</v>
          </cell>
          <cell r="G21" t="str">
            <v>2015-12-31</v>
          </cell>
          <cell r="H21">
            <v>484242</v>
          </cell>
          <cell r="N21">
            <v>484242</v>
          </cell>
          <cell r="U21">
            <v>484242</v>
          </cell>
          <cell r="AB21">
            <v>0</v>
          </cell>
          <cell r="AC21" t="str">
            <v>Administración Directa</v>
          </cell>
          <cell r="AE21">
            <v>5</v>
          </cell>
          <cell r="AF21" t="str">
            <v>KILÓMETRO LINEAL</v>
          </cell>
          <cell r="AG21">
            <v>5450</v>
          </cell>
          <cell r="AH21" t="str">
            <v>USUARIO</v>
          </cell>
        </row>
        <row r="22">
          <cell r="A22" t="str">
            <v>Mantenimiento y rehabilitacion a la infrestructura en vialidades - Desazolve de la linea general de drenaje pluvial colector sur, incluye limpieza de desarenadores y t</v>
          </cell>
          <cell r="B22" t="str">
            <v>Mantenimiento</v>
          </cell>
          <cell r="C22" t="str">
            <v>ACAPULCO DE JUAREZ / ACAPULCO DE JUAREZ</v>
          </cell>
          <cell r="D22" t="str">
            <v>Nueva</v>
          </cell>
          <cell r="F22" t="str">
            <v>2015-01-01</v>
          </cell>
          <cell r="G22" t="str">
            <v>2015-12-31</v>
          </cell>
          <cell r="H22">
            <v>2098382</v>
          </cell>
          <cell r="N22">
            <v>2098382</v>
          </cell>
          <cell r="U22">
            <v>2098382</v>
          </cell>
          <cell r="AB22">
            <v>0</v>
          </cell>
          <cell r="AC22" t="str">
            <v>Administración Directa</v>
          </cell>
          <cell r="AE22">
            <v>7</v>
          </cell>
          <cell r="AF22" t="str">
            <v>KILÓMETRO LINEAL</v>
          </cell>
          <cell r="AG22">
            <v>5450</v>
          </cell>
          <cell r="AH22" t="str">
            <v>USUARIO</v>
          </cell>
        </row>
        <row r="23">
          <cell r="A23" t="str">
            <v>Mantenimiento y rehabilitacion a la infrestructura en vialidades - Desazolve y limpieza del drenaje sanitario de la avenida costera de las palmas.</v>
          </cell>
          <cell r="B23" t="str">
            <v>Mantenimiento</v>
          </cell>
          <cell r="C23" t="str">
            <v>ACAPULCO DE JUAREZ / ACAPULCO DE JUAREZ</v>
          </cell>
          <cell r="D23" t="str">
            <v>Nueva</v>
          </cell>
          <cell r="F23" t="str">
            <v>2015-01-01</v>
          </cell>
          <cell r="G23" t="str">
            <v>2015-12-31</v>
          </cell>
          <cell r="H23">
            <v>807070</v>
          </cell>
          <cell r="N23">
            <v>807070</v>
          </cell>
          <cell r="U23">
            <v>807070</v>
          </cell>
          <cell r="AB23">
            <v>0</v>
          </cell>
          <cell r="AC23" t="str">
            <v> Administración Directa</v>
          </cell>
          <cell r="AE23">
            <v>6</v>
          </cell>
          <cell r="AF23" t="str">
            <v>KILÓMETRO LINEAL</v>
          </cell>
          <cell r="AG23">
            <v>5450</v>
          </cell>
          <cell r="AH23" t="str">
            <v>USUARIO</v>
          </cell>
        </row>
        <row r="24">
          <cell r="A24" t="str">
            <v>Mantenimiento y rehabilitacion a la infrestructura en vialidades - Desazolve de linea de drenaje pluvial, incluye limpieza de desarenadores y tubo de concreto en el bo</v>
          </cell>
          <cell r="B24" t="str">
            <v>Mantenimiento</v>
          </cell>
          <cell r="C24" t="str">
            <v>ACAPULCO DE JUAREZ / ACAPULCO DE JUAREZ</v>
          </cell>
          <cell r="D24" t="str">
            <v>Nueva</v>
          </cell>
          <cell r="F24" t="str">
            <v>2015-01-01</v>
          </cell>
          <cell r="G24" t="str">
            <v>2015-12-31</v>
          </cell>
          <cell r="H24">
            <v>1936968</v>
          </cell>
          <cell r="N24">
            <v>1936968</v>
          </cell>
          <cell r="U24">
            <v>1936968</v>
          </cell>
          <cell r="AB24">
            <v>0</v>
          </cell>
          <cell r="AC24" t="str">
            <v>Administración Directa</v>
          </cell>
          <cell r="AE24">
            <v>5</v>
          </cell>
          <cell r="AF24" t="str">
            <v>KILÓMETRO LINEAL</v>
          </cell>
          <cell r="AG24">
            <v>5450</v>
          </cell>
          <cell r="AH24" t="str">
            <v>USUARIO</v>
          </cell>
        </row>
        <row r="25">
          <cell r="A25" t="str">
            <v>Mantenimiento y rehabilitacion a la infrestructura en vialidades - Barrido, limpieza y pepena en areas de rodamiento (laterales) del boulevard de las naciones, bouleva</v>
          </cell>
          <cell r="B25" t="str">
            <v>Mantenimiento</v>
          </cell>
          <cell r="C25" t="str">
            <v>ACAPULCO DE JUAREZ / ACAPULCO DE JUAREZ</v>
          </cell>
          <cell r="D25" t="str">
            <v>Nueva</v>
          </cell>
          <cell r="F25" t="str">
            <v>2015-01-01</v>
          </cell>
          <cell r="G25" t="str">
            <v>2015-12-31</v>
          </cell>
          <cell r="H25">
            <v>2389688</v>
          </cell>
          <cell r="N25">
            <v>2389688</v>
          </cell>
          <cell r="U25">
            <v>2389688</v>
          </cell>
          <cell r="AB25">
            <v>258585.89</v>
          </cell>
          <cell r="AC25" t="str">
            <v> Administración Directa</v>
          </cell>
          <cell r="AE25">
            <v>19</v>
          </cell>
          <cell r="AF25" t="str">
            <v>KILÓMETRO LINEAL</v>
          </cell>
          <cell r="AG25">
            <v>5450</v>
          </cell>
          <cell r="AH25" t="str">
            <v>USUARIO</v>
          </cell>
        </row>
        <row r="26">
          <cell r="A26" t="str">
            <v>Mantenimiento de alumbrado publico en : el boulevard de las naciones, boulevard barra vieja, av. cos</v>
          </cell>
          <cell r="B26" t="str">
            <v>Mantenimiento</v>
          </cell>
          <cell r="C26" t="str">
            <v>ACAPULCO DE JUAREZ / ACAPULCO DE JUAREZ</v>
          </cell>
          <cell r="D26" t="str">
            <v>Nueva</v>
          </cell>
          <cell r="F26" t="str">
            <v>2015-01-01</v>
          </cell>
          <cell r="G26" t="str">
            <v>2015-12-31</v>
          </cell>
          <cell r="H26">
            <v>3873936</v>
          </cell>
          <cell r="N26">
            <v>3873936</v>
          </cell>
          <cell r="U26">
            <v>3873936</v>
          </cell>
          <cell r="AB26">
            <v>0</v>
          </cell>
          <cell r="AC26" t="str">
            <v> Administración Directa</v>
          </cell>
          <cell r="AE26">
            <v>19</v>
          </cell>
          <cell r="AF26" t="str">
            <v>KILÓMETRO LINEAL</v>
          </cell>
          <cell r="AG26">
            <v>5450</v>
          </cell>
          <cell r="AH26" t="str">
            <v>USUARIO</v>
          </cell>
        </row>
        <row r="27">
          <cell r="A27" t="str">
            <v>Mantenimiento y rehabilitacion a la infrestructura en vialidades - Suministro y colocacion de alumbrado publico en vialidad avenida costera de las palmas en el tramo q</v>
          </cell>
          <cell r="B27" t="str">
            <v>Mantenimiento</v>
          </cell>
          <cell r="C27" t="str">
            <v>ACAPULCO DE JUAREZ / ACAPULCO DE JUAREZ</v>
          </cell>
          <cell r="D27" t="str">
            <v>Nueva</v>
          </cell>
          <cell r="F27" t="str">
            <v>2015-01-01</v>
          </cell>
          <cell r="G27" t="str">
            <v>2015-12-31</v>
          </cell>
          <cell r="H27">
            <v>2444179</v>
          </cell>
          <cell r="N27">
            <v>2444179</v>
          </cell>
          <cell r="U27">
            <v>2444179</v>
          </cell>
          <cell r="AB27">
            <v>0</v>
          </cell>
          <cell r="AC27" t="str">
            <v>Administración Directa</v>
          </cell>
          <cell r="AE27">
            <v>1.2</v>
          </cell>
          <cell r="AF27" t="str">
            <v>KILÓMETRO LINEAL</v>
          </cell>
          <cell r="AG27">
            <v>5450</v>
          </cell>
          <cell r="AH27" t="str">
            <v>USUARIO</v>
          </cell>
        </row>
        <row r="28">
          <cell r="A28" t="str">
            <v>Mantenimiento y rehabilitacion a la infrestructura en vialidades - Suministro y colocacion de alumbrado publico en vialidad boulevard barra vieja en el tramo que compr</v>
          </cell>
          <cell r="B28" t="str">
            <v>Mantenimiento</v>
          </cell>
          <cell r="C28" t="str">
            <v>ACAPULCO DE JUAREZ / ACAPULCO DE JUAREZ</v>
          </cell>
          <cell r="D28" t="str">
            <v>Nueva</v>
          </cell>
          <cell r="F28" t="str">
            <v>2015-01-01</v>
          </cell>
          <cell r="G28" t="str">
            <v>2015-12-31</v>
          </cell>
          <cell r="H28">
            <v>3022615</v>
          </cell>
          <cell r="N28">
            <v>3022615</v>
          </cell>
          <cell r="U28">
            <v>3022615</v>
          </cell>
          <cell r="AB28">
            <v>0</v>
          </cell>
          <cell r="AC28" t="str">
            <v>Administración Directa</v>
          </cell>
          <cell r="AE28">
            <v>7</v>
          </cell>
          <cell r="AF28" t="str">
            <v>KILÓMETRO LINEAL</v>
          </cell>
          <cell r="AG28">
            <v>5450</v>
          </cell>
          <cell r="AH28" t="str">
            <v>USUARIO</v>
          </cell>
        </row>
        <row r="29">
          <cell r="A29" t="str">
            <v>Mantenimiento y rehabilitacion a la infrestructura en vialidades - Suministro y colocacion de alumbrado publico en vialidad boulevard barra vieja en el tramo que compr</v>
          </cell>
          <cell r="B29" t="str">
            <v>Construcción</v>
          </cell>
          <cell r="C29" t="str">
            <v>ACAPULCO DE JUAREZ / ACAPULCO DE JUAREZ</v>
          </cell>
          <cell r="D29" t="str">
            <v>Nueva</v>
          </cell>
          <cell r="F29" t="str">
            <v>2015-01-01</v>
          </cell>
          <cell r="G29" t="str">
            <v>2015-12-31</v>
          </cell>
          <cell r="H29">
            <v>2670894</v>
          </cell>
          <cell r="N29">
            <v>2670894</v>
          </cell>
          <cell r="U29">
            <v>2670894</v>
          </cell>
          <cell r="AB29">
            <v>0</v>
          </cell>
          <cell r="AC29" t="str">
            <v>Administración Directa</v>
          </cell>
          <cell r="AE29">
            <v>2</v>
          </cell>
          <cell r="AF29" t="str">
            <v>KILÓMETRO LINEAL</v>
          </cell>
          <cell r="AG29">
            <v>5450</v>
          </cell>
          <cell r="AH29" t="str">
            <v>USUARIO</v>
          </cell>
        </row>
        <row r="30">
          <cell r="A30" t="str">
            <v>Mantenimiento y rehabilitacion a la infrestructura en vialidades - Reparacion de losas de concreto hidraulico en avenida costera de las palmas, incluye: demolicion y r</v>
          </cell>
          <cell r="B30" t="str">
            <v>Rehabilitación</v>
          </cell>
          <cell r="C30" t="str">
            <v>ACAPULCO DE JUAREZ / ACAPULCO DE JUAREZ</v>
          </cell>
          <cell r="D30" t="str">
            <v>Nueva</v>
          </cell>
          <cell r="F30" t="str">
            <v>2015-01-01</v>
          </cell>
          <cell r="G30" t="str">
            <v>2015-12-31</v>
          </cell>
          <cell r="H30">
            <v>539400</v>
          </cell>
          <cell r="N30">
            <v>539400</v>
          </cell>
          <cell r="U30">
            <v>539400</v>
          </cell>
          <cell r="AB30">
            <v>0</v>
          </cell>
          <cell r="AC30" t="str">
            <v>Administración Directa</v>
          </cell>
          <cell r="AE30">
            <v>300</v>
          </cell>
          <cell r="AF30" t="str">
            <v>METRO CUADRADO</v>
          </cell>
          <cell r="AG30">
            <v>5450</v>
          </cell>
          <cell r="AH30" t="str">
            <v>USUARIO</v>
          </cell>
        </row>
        <row r="31">
          <cell r="A31" t="str">
            <v>Imagen urbana en las vialidades de playa diamante - Colocacion y retiro de tibolis en palmeras.</v>
          </cell>
          <cell r="B31" t="str">
            <v>Instalación</v>
          </cell>
          <cell r="C31" t="str">
            <v>ACAPULCO DE JUAREZ / ACAPULCO DE JUAREZ</v>
          </cell>
          <cell r="D31" t="str">
            <v>Nueva</v>
          </cell>
          <cell r="F31" t="str">
            <v>2015-01-01</v>
          </cell>
          <cell r="G31" t="str">
            <v>2015-12-31</v>
          </cell>
          <cell r="H31">
            <v>319000</v>
          </cell>
          <cell r="N31">
            <v>319000</v>
          </cell>
          <cell r="U31">
            <v>319000</v>
          </cell>
          <cell r="AB31">
            <v>0</v>
          </cell>
          <cell r="AC31" t="str">
            <v> Administración Directa</v>
          </cell>
          <cell r="AE31">
            <v>7</v>
          </cell>
          <cell r="AF31" t="str">
            <v>KILÓMETRO LINEAL</v>
          </cell>
          <cell r="AG31">
            <v>50000</v>
          </cell>
          <cell r="AH31" t="str">
            <v>USUARIO</v>
          </cell>
        </row>
        <row r="32">
          <cell r="A32" t="str">
            <v>Imagen urbana en las vialidades de playa diamante - Colocacion y retiro de pasacalles alusivos a las festividades</v>
          </cell>
          <cell r="B32" t="str">
            <v>Instalación</v>
          </cell>
          <cell r="C32" t="str">
            <v>ACAPULCO DE JUAREZ / ACAPULCO DE JUAREZ</v>
          </cell>
          <cell r="D32" t="str">
            <v>Nueva</v>
          </cell>
          <cell r="F32" t="str">
            <v>2015-01-01</v>
          </cell>
          <cell r="G32" t="str">
            <v>2015-12-31</v>
          </cell>
          <cell r="H32">
            <v>319000</v>
          </cell>
          <cell r="N32">
            <v>319000</v>
          </cell>
          <cell r="U32">
            <v>319000</v>
          </cell>
          <cell r="AB32">
            <v>0</v>
          </cell>
          <cell r="AC32" t="str">
            <v>Administración Directa</v>
          </cell>
          <cell r="AE32">
            <v>7</v>
          </cell>
          <cell r="AF32" t="str">
            <v>KILÓMETRO LINEAL</v>
          </cell>
          <cell r="AG32">
            <v>50000</v>
          </cell>
          <cell r="AH32" t="str">
            <v>USUARIO</v>
          </cell>
        </row>
        <row r="33">
          <cell r="A33" t="str">
            <v>Imagen urbana en las vialidades de playa diamante - Colocacion y retiro de arbol de navideÃo con figuras e iluminado.</v>
          </cell>
          <cell r="B33" t="str">
            <v>Instalación</v>
          </cell>
          <cell r="C33" t="str">
            <v>ACAPULCO DE JUAREZ / ACAPULCO DE JUAREZ</v>
          </cell>
          <cell r="D33" t="str">
            <v>Nueva</v>
          </cell>
          <cell r="F33" t="str">
            <v>2015-01-01</v>
          </cell>
          <cell r="G33" t="str">
            <v>2015-12-31</v>
          </cell>
          <cell r="H33">
            <v>319000</v>
          </cell>
          <cell r="N33">
            <v>319000</v>
          </cell>
          <cell r="U33">
            <v>319000</v>
          </cell>
          <cell r="AB33">
            <v>0</v>
          </cell>
          <cell r="AC33" t="str">
            <v>Administración Directa</v>
          </cell>
          <cell r="AE33">
            <v>1</v>
          </cell>
          <cell r="AF33" t="str">
            <v>ACCIÓN</v>
          </cell>
          <cell r="AG33">
            <v>50000</v>
          </cell>
          <cell r="AH33" t="str">
            <v>USUARIO</v>
          </cell>
        </row>
        <row r="34">
          <cell r="A34" t="str">
            <v>Imagen urbana en las vialidades de playa diamante - Colocacion y retiro de figuras navideÃas iluminadas</v>
          </cell>
          <cell r="B34" t="str">
            <v>Instalación</v>
          </cell>
          <cell r="C34" t="str">
            <v>ACAPULCO DE JUAREZ / ACAPULCO DE JUAREZ</v>
          </cell>
          <cell r="D34" t="str">
            <v>Nueva</v>
          </cell>
          <cell r="F34" t="str">
            <v>2015-01-01</v>
          </cell>
          <cell r="G34" t="str">
            <v>2015-12-31</v>
          </cell>
          <cell r="H34">
            <v>319000</v>
          </cell>
          <cell r="N34">
            <v>319000</v>
          </cell>
          <cell r="U34">
            <v>319000</v>
          </cell>
          <cell r="AB34">
            <v>0</v>
          </cell>
          <cell r="AC34" t="str">
            <v> Administración Directa</v>
          </cell>
          <cell r="AE34">
            <v>7</v>
          </cell>
          <cell r="AF34" t="str">
            <v>KILÓMETRO LINEAL</v>
          </cell>
          <cell r="AG34">
            <v>50000</v>
          </cell>
          <cell r="AH34" t="str">
            <v>USUARIO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ANCE FIS. Y FIN. 2015 "/>
      <sheetName val="AVANCE FIS Y FIN. 2015"/>
    </sheetNames>
    <sheetDataSet>
      <sheetData sheetId="0">
        <row r="7">
          <cell r="AK7" t="str">
            <v>09 DE OCTUBRE DEL 2015.</v>
          </cell>
        </row>
        <row r="12">
          <cell r="A12" t="str">
            <v>Muebles de oficina y estanteria</v>
          </cell>
          <cell r="B12" t="str">
            <v>Equipamiento</v>
          </cell>
          <cell r="C12" t="str">
            <v>ACAPULCO DE JUAREZ / ACAPULCO DE JUAREZ</v>
          </cell>
          <cell r="D12" t="str">
            <v>Nueva</v>
          </cell>
          <cell r="F12" t="str">
            <v>2015-01-01</v>
          </cell>
          <cell r="G12" t="str">
            <v>2015-12-31</v>
          </cell>
          <cell r="H12">
            <v>138391</v>
          </cell>
          <cell r="N12">
            <v>138391</v>
          </cell>
          <cell r="U12">
            <v>138391</v>
          </cell>
          <cell r="AB12">
            <v>22081.27</v>
          </cell>
          <cell r="AC12" t="str">
            <v>Administración Directa</v>
          </cell>
          <cell r="AE12">
            <v>1</v>
          </cell>
          <cell r="AF12" t="str">
            <v>ACTIVIDAD</v>
          </cell>
          <cell r="AG12">
            <v>46</v>
          </cell>
          <cell r="AH12" t="str">
            <v>USUARIO</v>
          </cell>
        </row>
        <row r="13">
          <cell r="A13" t="str">
            <v>Muebles de oficina y estanteria - Equipo de computo y de tecnologia de la informacion</v>
          </cell>
          <cell r="B13" t="str">
            <v>Equipamiento</v>
          </cell>
          <cell r="C13" t="str">
            <v>ACAPULCO DE JUAREZ / ACAPULCO DE JUAREZ</v>
          </cell>
          <cell r="D13" t="str">
            <v>Nueva</v>
          </cell>
          <cell r="F13" t="str">
            <v>2015-01-01</v>
          </cell>
          <cell r="G13" t="str">
            <v>2015-12-31</v>
          </cell>
          <cell r="H13">
            <v>806311</v>
          </cell>
          <cell r="N13">
            <v>806311</v>
          </cell>
          <cell r="U13">
            <v>806311</v>
          </cell>
          <cell r="AB13">
            <v>37211.09</v>
          </cell>
          <cell r="AC13" t="str">
            <v>Administración Directa</v>
          </cell>
          <cell r="AE13">
            <v>1</v>
          </cell>
          <cell r="AF13" t="str">
            <v>ACTIVIDAD</v>
          </cell>
          <cell r="AG13">
            <v>46</v>
          </cell>
          <cell r="AH13" t="str">
            <v>USUARIO</v>
          </cell>
        </row>
        <row r="14">
          <cell r="A14" t="str">
            <v>Mobiliario y equipo educacional y recreativo - Equipos y aparatos audiovisuales</v>
          </cell>
          <cell r="B14" t="str">
            <v>Equipamiento</v>
          </cell>
          <cell r="C14" t="str">
            <v>ACAPULCO DE JUAREZ / ACAPULCO DE JUAREZ</v>
          </cell>
          <cell r="D14" t="str">
            <v>Nueva</v>
          </cell>
          <cell r="F14" t="str">
            <v>2015-01-01</v>
          </cell>
          <cell r="G14" t="str">
            <v>2015-12-31</v>
          </cell>
          <cell r="H14">
            <v>60087</v>
          </cell>
          <cell r="N14">
            <v>60087</v>
          </cell>
          <cell r="U14">
            <v>60087</v>
          </cell>
          <cell r="AB14">
            <v>1099</v>
          </cell>
          <cell r="AC14" t="str">
            <v>Administración Directa</v>
          </cell>
          <cell r="AE14">
            <v>1</v>
          </cell>
          <cell r="AF14" t="str">
            <v>ACTIVIDAD</v>
          </cell>
          <cell r="AG14">
            <v>46</v>
          </cell>
          <cell r="AH14" t="str">
            <v>USUARIO</v>
          </cell>
        </row>
        <row r="15">
          <cell r="A15" t="str">
            <v>Mobiliario y equipo educacional y recreativo - Camaras fotograficas y de video</v>
          </cell>
          <cell r="B15" t="str">
            <v>Equipamiento</v>
          </cell>
          <cell r="C15" t="str">
            <v>ACAPULCO DE JUAREZ / ACAPULCO DE JUAREZ</v>
          </cell>
          <cell r="D15" t="str">
            <v>Nueva</v>
          </cell>
          <cell r="F15" t="str">
            <v>2015-01-01</v>
          </cell>
          <cell r="G15" t="str">
            <v>2015-12-31</v>
          </cell>
          <cell r="H15">
            <v>26438</v>
          </cell>
          <cell r="N15">
            <v>26438</v>
          </cell>
          <cell r="U15">
            <v>26438</v>
          </cell>
          <cell r="AB15">
            <v>0</v>
          </cell>
          <cell r="AC15" t="str">
            <v> Administración Directa</v>
          </cell>
          <cell r="AE15">
            <v>1</v>
          </cell>
          <cell r="AF15" t="str">
            <v>ACTIVIDAD</v>
          </cell>
          <cell r="AG15">
            <v>46</v>
          </cell>
          <cell r="AH15" t="str">
            <v>USUARIO</v>
          </cell>
        </row>
        <row r="16">
          <cell r="A16" t="str">
            <v>Adquisicion de equipo de transporte</v>
          </cell>
          <cell r="C16" t="str">
            <v>ACAPULCO DE JUAREZ / ACAPULCO DE JUAREZ</v>
          </cell>
          <cell r="F16" t="str">
            <v>2015-01-01</v>
          </cell>
          <cell r="G16" t="str">
            <v>2015-12-31</v>
          </cell>
          <cell r="H16">
            <v>1956233</v>
          </cell>
          <cell r="N16">
            <v>1956233</v>
          </cell>
          <cell r="U16">
            <v>1956233</v>
          </cell>
          <cell r="AB16">
            <v>0</v>
          </cell>
          <cell r="AC16" t="str">
            <v> / </v>
          </cell>
          <cell r="AE16">
            <v>1</v>
          </cell>
          <cell r="AF16" t="str">
            <v>ACTIVIDAD</v>
          </cell>
          <cell r="AG16">
            <v>46</v>
          </cell>
          <cell r="AH16" t="str">
            <v>USUARIO</v>
          </cell>
        </row>
        <row r="17">
          <cell r="A17" t="str">
            <v>Maquinaria, otros equipos y herramientas</v>
          </cell>
          <cell r="C17" t="str">
            <v>ACAPULCO DE JUAREZ / ACAPULCO DE JUAREZ</v>
          </cell>
          <cell r="F17" t="str">
            <v>2015-01-01</v>
          </cell>
          <cell r="G17" t="str">
            <v>2015-12-31</v>
          </cell>
          <cell r="H17">
            <v>25300</v>
          </cell>
          <cell r="N17">
            <v>25300</v>
          </cell>
          <cell r="U17">
            <v>25300</v>
          </cell>
          <cell r="AB17">
            <v>0</v>
          </cell>
          <cell r="AC17" t="str">
            <v> / </v>
          </cell>
          <cell r="AE17">
            <v>1</v>
          </cell>
          <cell r="AF17" t="str">
            <v>ACTIVIDAD</v>
          </cell>
          <cell r="AG17">
            <v>46</v>
          </cell>
          <cell r="AH17" t="str">
            <v>USUARIO</v>
          </cell>
        </row>
        <row r="18">
          <cell r="A18" t="str">
            <v>Terrenos rusticos en monte alto, municipio de san marcos, gro.</v>
          </cell>
          <cell r="C18" t="str">
            <v>SAN MARCOS / MONTE ALTO</v>
          </cell>
          <cell r="F18" t="str">
            <v>2015-01-01</v>
          </cell>
          <cell r="G18" t="str">
            <v>2015-12-31</v>
          </cell>
          <cell r="H18">
            <v>4800600</v>
          </cell>
          <cell r="N18">
            <v>4800600</v>
          </cell>
          <cell r="U18">
            <v>4800600</v>
          </cell>
          <cell r="AB18">
            <v>0</v>
          </cell>
          <cell r="AC18" t="str">
            <v> / </v>
          </cell>
          <cell r="AE18">
            <v>1</v>
          </cell>
          <cell r="AF18" t="str">
            <v>PROYECTO</v>
          </cell>
          <cell r="AG18">
            <v>5</v>
          </cell>
          <cell r="AH18" t="str">
            <v>USUARIO</v>
          </cell>
        </row>
        <row r="19">
          <cell r="A19" t="str">
            <v>Mantenimiento y rehabilitacion a la infrestructura en vialidades - Bacheo a base de mezcla asfaltica en caliente en el boulevard de las naciones.</v>
          </cell>
          <cell r="B19" t="str">
            <v>Mantenimiento</v>
          </cell>
          <cell r="C19" t="str">
            <v>ACAPULCO DE JUAREZ / ACAPULCO DE JUAREZ</v>
          </cell>
          <cell r="D19" t="str">
            <v>Nueva</v>
          </cell>
          <cell r="F19" t="str">
            <v>2015-01-01</v>
          </cell>
          <cell r="G19" t="str">
            <v>2015-12-31</v>
          </cell>
          <cell r="H19">
            <v>403535</v>
          </cell>
          <cell r="N19">
            <v>403535</v>
          </cell>
          <cell r="U19">
            <v>403535</v>
          </cell>
          <cell r="AB19">
            <v>0</v>
          </cell>
          <cell r="AC19" t="str">
            <v>Administración Directa</v>
          </cell>
          <cell r="AE19">
            <v>7</v>
          </cell>
          <cell r="AF19" t="str">
            <v>KILÓMETRO LINEAL</v>
          </cell>
          <cell r="AG19">
            <v>5450</v>
          </cell>
          <cell r="AH19" t="str">
            <v>USUARIO</v>
          </cell>
        </row>
        <row r="20">
          <cell r="A20" t="str">
            <v>Mantenimiento y rehabilitacion a la infrestructura en vialidades - Bacheo a base de mezcla asfaltica en caliente en la avenida costera de las palmas.</v>
          </cell>
          <cell r="B20" t="str">
            <v>Mantenimiento</v>
          </cell>
          <cell r="C20" t="str">
            <v>ACAPULCO DE JUAREZ / ACAPULCO DE JUAREZ</v>
          </cell>
          <cell r="D20" t="str">
            <v>Nueva</v>
          </cell>
          <cell r="F20" t="str">
            <v>2015-01-01</v>
          </cell>
          <cell r="G20" t="str">
            <v>2015-12-31</v>
          </cell>
          <cell r="H20">
            <v>403535</v>
          </cell>
          <cell r="N20">
            <v>403535</v>
          </cell>
          <cell r="U20">
            <v>403535</v>
          </cell>
          <cell r="AB20">
            <v>0</v>
          </cell>
          <cell r="AC20" t="str">
            <v>Administración Directa</v>
          </cell>
          <cell r="AE20">
            <v>5.5</v>
          </cell>
          <cell r="AF20" t="str">
            <v>KILÓMETRO LINEAL</v>
          </cell>
          <cell r="AG20">
            <v>5450</v>
          </cell>
          <cell r="AH20" t="str">
            <v>USUARIO</v>
          </cell>
        </row>
        <row r="21">
          <cell r="A21" t="str">
            <v>Mantenimiento y rehabilitacion a la infrestructura en vialidades - Bacheo a base de mezcla asfaltica en caliente en el boulevard barra vieja.</v>
          </cell>
          <cell r="B21" t="str">
            <v>Mantenimiento</v>
          </cell>
          <cell r="C21" t="str">
            <v>ACAPULCO DE JUAREZ / ACAPULCO DE JUAREZ</v>
          </cell>
          <cell r="D21" t="str">
            <v>Nueva</v>
          </cell>
          <cell r="F21" t="str">
            <v>2015-01-01</v>
          </cell>
          <cell r="G21" t="str">
            <v>2015-12-31</v>
          </cell>
          <cell r="H21">
            <v>484242</v>
          </cell>
          <cell r="N21">
            <v>484242</v>
          </cell>
          <cell r="U21">
            <v>484242</v>
          </cell>
          <cell r="AB21">
            <v>0</v>
          </cell>
          <cell r="AC21" t="str">
            <v>Administración Directa</v>
          </cell>
          <cell r="AE21">
            <v>5</v>
          </cell>
          <cell r="AF21" t="str">
            <v>KILÓMETRO LINEAL</v>
          </cell>
          <cell r="AG21">
            <v>5450</v>
          </cell>
          <cell r="AH21" t="str">
            <v>USUARIO</v>
          </cell>
        </row>
        <row r="22">
          <cell r="A22" t="str">
            <v>Mantenimiento y rehabilitacion a la infrestructura en vialidades - Desazolve de la linea general de drenaje pluvial colector sur, incluye limpieza de desarenadores y t</v>
          </cell>
          <cell r="B22" t="str">
            <v>Mantenimiento</v>
          </cell>
          <cell r="C22" t="str">
            <v>ACAPULCO DE JUAREZ / ACAPULCO DE JUAREZ</v>
          </cell>
          <cell r="D22" t="str">
            <v>Nueva</v>
          </cell>
          <cell r="F22" t="str">
            <v>2015-01-01</v>
          </cell>
          <cell r="G22" t="str">
            <v>2015-12-31</v>
          </cell>
          <cell r="H22">
            <v>2098382</v>
          </cell>
          <cell r="N22">
            <v>2098382</v>
          </cell>
          <cell r="U22">
            <v>2098382</v>
          </cell>
          <cell r="AB22">
            <v>0</v>
          </cell>
          <cell r="AC22" t="str">
            <v>Administración Directa</v>
          </cell>
          <cell r="AE22">
            <v>7</v>
          </cell>
          <cell r="AF22" t="str">
            <v>KILÓMETRO LINEAL</v>
          </cell>
          <cell r="AG22">
            <v>5450</v>
          </cell>
          <cell r="AH22" t="str">
            <v>USUARIO</v>
          </cell>
        </row>
        <row r="23">
          <cell r="A23" t="str">
            <v>Mantenimiento y rehabilitacion a la infrestructura en vialidades - Desazolve y limpieza del drenaje sanitario de la avenida costera de las palmas.</v>
          </cell>
          <cell r="B23" t="str">
            <v>Mantenimiento</v>
          </cell>
          <cell r="C23" t="str">
            <v>ACAPULCO DE JUAREZ / ACAPULCO DE JUAREZ</v>
          </cell>
          <cell r="D23" t="str">
            <v>Nueva</v>
          </cell>
          <cell r="F23" t="str">
            <v>2015-01-01</v>
          </cell>
          <cell r="G23" t="str">
            <v>2015-12-31</v>
          </cell>
          <cell r="H23">
            <v>807070</v>
          </cell>
          <cell r="N23">
            <v>807070</v>
          </cell>
          <cell r="U23">
            <v>807070</v>
          </cell>
          <cell r="AB23">
            <v>0</v>
          </cell>
          <cell r="AC23" t="str">
            <v> Administración Directa</v>
          </cell>
          <cell r="AE23">
            <v>6</v>
          </cell>
          <cell r="AF23" t="str">
            <v>KILÓMETRO LINEAL</v>
          </cell>
          <cell r="AG23">
            <v>5450</v>
          </cell>
          <cell r="AH23" t="str">
            <v>USUARIO</v>
          </cell>
        </row>
        <row r="24">
          <cell r="A24" t="str">
            <v>Mantenimiento y rehabilitacion a la infrestructura en vialidades - Desazolve de linea de drenaje pluvial, incluye limpieza de desarenadores y tubo de concreto en el bo</v>
          </cell>
          <cell r="B24" t="str">
            <v>Mantenimiento</v>
          </cell>
          <cell r="C24" t="str">
            <v>ACAPULCO DE JUAREZ / ACAPULCO DE JUAREZ</v>
          </cell>
          <cell r="D24" t="str">
            <v>Nueva</v>
          </cell>
          <cell r="F24" t="str">
            <v>2015-01-01</v>
          </cell>
          <cell r="G24" t="str">
            <v>2015-12-31</v>
          </cell>
          <cell r="H24">
            <v>1936968</v>
          </cell>
          <cell r="N24">
            <v>1936968</v>
          </cell>
          <cell r="U24">
            <v>1936968</v>
          </cell>
          <cell r="AB24">
            <v>0</v>
          </cell>
          <cell r="AC24" t="str">
            <v>Administración Directa</v>
          </cell>
          <cell r="AE24">
            <v>5</v>
          </cell>
          <cell r="AF24" t="str">
            <v>KILÓMETRO LINEAL</v>
          </cell>
          <cell r="AG24">
            <v>5450</v>
          </cell>
          <cell r="AH24" t="str">
            <v>USUARIO</v>
          </cell>
        </row>
        <row r="25">
          <cell r="A25" t="str">
            <v>Mantenimiento y rehabilitacion a la infrestructura en vialidades - Barrido, limpieza y pepena en areas de rodamiento (laterales) del boulevard de las naciones, bouleva</v>
          </cell>
          <cell r="B25" t="str">
            <v>Mantenimiento</v>
          </cell>
          <cell r="C25" t="str">
            <v>ACAPULCO DE JUAREZ / ACAPULCO DE JUAREZ</v>
          </cell>
          <cell r="D25" t="str">
            <v>Nueva</v>
          </cell>
          <cell r="F25" t="str">
            <v>2015-01-01</v>
          </cell>
          <cell r="G25" t="str">
            <v>2015-12-31</v>
          </cell>
          <cell r="H25">
            <v>2389688</v>
          </cell>
          <cell r="N25">
            <v>2389688</v>
          </cell>
          <cell r="U25">
            <v>2389688</v>
          </cell>
          <cell r="AB25">
            <v>294399.26</v>
          </cell>
          <cell r="AC25" t="str">
            <v> Administración Directa</v>
          </cell>
          <cell r="AE25">
            <v>19</v>
          </cell>
          <cell r="AF25" t="str">
            <v>KILÓMETRO LINEAL</v>
          </cell>
          <cell r="AG25">
            <v>5450</v>
          </cell>
          <cell r="AH25" t="str">
            <v>USUARIO</v>
          </cell>
        </row>
        <row r="26">
          <cell r="A26" t="str">
            <v>Mantenimiento de alumbrado publico en : el boulevard de las naciones, boulevard barra vieja, av. cos</v>
          </cell>
          <cell r="B26" t="str">
            <v>Mantenimiento</v>
          </cell>
          <cell r="C26" t="str">
            <v>ACAPULCO DE JUAREZ / ACAPULCO DE JUAREZ</v>
          </cell>
          <cell r="D26" t="str">
            <v>Nueva</v>
          </cell>
          <cell r="F26" t="str">
            <v>2015-01-01</v>
          </cell>
          <cell r="G26" t="str">
            <v>2015-12-31</v>
          </cell>
          <cell r="H26">
            <v>3873936</v>
          </cell>
          <cell r="N26">
            <v>3873936</v>
          </cell>
          <cell r="U26">
            <v>3873936</v>
          </cell>
          <cell r="AB26">
            <v>0</v>
          </cell>
          <cell r="AC26" t="str">
            <v> Administración Directa</v>
          </cell>
          <cell r="AE26">
            <v>19</v>
          </cell>
          <cell r="AF26" t="str">
            <v>KILÓMETRO LINEAL</v>
          </cell>
          <cell r="AG26">
            <v>5450</v>
          </cell>
          <cell r="AH26" t="str">
            <v>USUARIO</v>
          </cell>
        </row>
        <row r="27">
          <cell r="A27" t="str">
            <v>Mantenimiento y rehabilitacion a la infrestructura en vialidades - Suministro y colocacion de alumbrado publico en vialidad avenida costera de las palmas en el tramo q</v>
          </cell>
          <cell r="B27" t="str">
            <v>Mantenimiento</v>
          </cell>
          <cell r="C27" t="str">
            <v>ACAPULCO DE JUAREZ / ACAPULCO DE JUAREZ</v>
          </cell>
          <cell r="D27" t="str">
            <v>Nueva</v>
          </cell>
          <cell r="F27" t="str">
            <v>2015-01-01</v>
          </cell>
          <cell r="G27" t="str">
            <v>2015-12-31</v>
          </cell>
          <cell r="H27">
            <v>2444179</v>
          </cell>
          <cell r="N27">
            <v>2444179</v>
          </cell>
          <cell r="U27">
            <v>2444179</v>
          </cell>
          <cell r="AB27">
            <v>0</v>
          </cell>
          <cell r="AC27" t="str">
            <v>Administración Directa</v>
          </cell>
          <cell r="AE27">
            <v>1.2</v>
          </cell>
          <cell r="AF27" t="str">
            <v>KILÓMETRO LINEAL</v>
          </cell>
          <cell r="AG27">
            <v>5450</v>
          </cell>
          <cell r="AH27" t="str">
            <v>USUARIO</v>
          </cell>
        </row>
        <row r="28">
          <cell r="A28" t="str">
            <v>Mantenimiento y rehabilitacion a la infrestructura en vialidades - Suministro y colocacion de alumbrado publico en vialidad boulevard barra vieja en el tramo que compr</v>
          </cell>
          <cell r="B28" t="str">
            <v>Mantenimiento</v>
          </cell>
          <cell r="C28" t="str">
            <v>ACAPULCO DE JUAREZ / ACAPULCO DE JUAREZ</v>
          </cell>
          <cell r="D28" t="str">
            <v>Nueva</v>
          </cell>
          <cell r="F28" t="str">
            <v>2015-01-01</v>
          </cell>
          <cell r="G28" t="str">
            <v>2015-12-31</v>
          </cell>
          <cell r="H28">
            <v>3022615</v>
          </cell>
          <cell r="N28">
            <v>3022615</v>
          </cell>
          <cell r="U28">
            <v>3022615</v>
          </cell>
          <cell r="AB28">
            <v>0</v>
          </cell>
          <cell r="AC28" t="str">
            <v>Administración Directa</v>
          </cell>
          <cell r="AE28">
            <v>7</v>
          </cell>
          <cell r="AF28" t="str">
            <v>KILÓMETRO LINEAL</v>
          </cell>
          <cell r="AG28">
            <v>5450</v>
          </cell>
          <cell r="AH28" t="str">
            <v>USUARIO</v>
          </cell>
        </row>
        <row r="29">
          <cell r="A29" t="str">
            <v>Mantenimiento y rehabilitacion a la infrestructura en vialidades - Suministro y colocacion de alumbrado publico en vialidad boulevard barra vieja en el tramo que compr</v>
          </cell>
          <cell r="B29" t="str">
            <v>Construcción</v>
          </cell>
          <cell r="C29" t="str">
            <v>ACAPULCO DE JUAREZ / ACAPULCO DE JUAREZ</v>
          </cell>
          <cell r="D29" t="str">
            <v>Nueva</v>
          </cell>
          <cell r="F29" t="str">
            <v>2015-01-01</v>
          </cell>
          <cell r="G29" t="str">
            <v>2015-12-31</v>
          </cell>
          <cell r="H29">
            <v>2670894</v>
          </cell>
          <cell r="N29">
            <v>2670894</v>
          </cell>
          <cell r="U29">
            <v>2670894</v>
          </cell>
          <cell r="AB29">
            <v>0</v>
          </cell>
          <cell r="AC29" t="str">
            <v>Administración Directa</v>
          </cell>
          <cell r="AE29">
            <v>2</v>
          </cell>
          <cell r="AF29" t="str">
            <v>KILÓMETRO LINEAL</v>
          </cell>
          <cell r="AG29">
            <v>5450</v>
          </cell>
          <cell r="AH29" t="str">
            <v>USUARIO</v>
          </cell>
        </row>
        <row r="30">
          <cell r="A30" t="str">
            <v>Mantenimiento y rehabilitacion a la infrestructura en vialidades - Reparacion de losas de concreto hidraulico en avenida costera de las palmas, incluye: demolicion y r</v>
          </cell>
          <cell r="B30" t="str">
            <v>Rehabilitación</v>
          </cell>
          <cell r="C30" t="str">
            <v>ACAPULCO DE JUAREZ / ACAPULCO DE JUAREZ</v>
          </cell>
          <cell r="D30" t="str">
            <v>Nueva</v>
          </cell>
          <cell r="F30" t="str">
            <v>2015-01-01</v>
          </cell>
          <cell r="G30" t="str">
            <v>2015-12-31</v>
          </cell>
          <cell r="H30">
            <v>539400</v>
          </cell>
          <cell r="N30">
            <v>539400</v>
          </cell>
          <cell r="U30">
            <v>539400</v>
          </cell>
          <cell r="AB30">
            <v>0</v>
          </cell>
          <cell r="AC30" t="str">
            <v>Administración Directa</v>
          </cell>
          <cell r="AE30">
            <v>300</v>
          </cell>
          <cell r="AF30" t="str">
            <v>METRO CUADRADO</v>
          </cell>
          <cell r="AG30">
            <v>5450</v>
          </cell>
          <cell r="AH30" t="str">
            <v>USUARIO</v>
          </cell>
        </row>
        <row r="31">
          <cell r="A31" t="str">
            <v>Imagen urbana en las vialidades de playa diamante - Colocacion y retiro de tibolis en palmeras.</v>
          </cell>
          <cell r="B31" t="str">
            <v>Instalación</v>
          </cell>
          <cell r="C31" t="str">
            <v>ACAPULCO DE JUAREZ / ACAPULCO DE JUAREZ</v>
          </cell>
          <cell r="D31" t="str">
            <v>Nueva</v>
          </cell>
          <cell r="F31" t="str">
            <v>2015-01-01</v>
          </cell>
          <cell r="G31" t="str">
            <v>2015-12-31</v>
          </cell>
          <cell r="H31">
            <v>319000</v>
          </cell>
          <cell r="N31">
            <v>319000</v>
          </cell>
          <cell r="U31">
            <v>319000</v>
          </cell>
          <cell r="AB31">
            <v>0</v>
          </cell>
          <cell r="AC31" t="str">
            <v> Administración Directa</v>
          </cell>
          <cell r="AE31">
            <v>7</v>
          </cell>
          <cell r="AF31" t="str">
            <v>KILÓMETRO LINEAL</v>
          </cell>
          <cell r="AG31">
            <v>50000</v>
          </cell>
          <cell r="AH31" t="str">
            <v>USUARIO</v>
          </cell>
        </row>
        <row r="32">
          <cell r="A32" t="str">
            <v>Imagen urbana en las vialidades de playa diamante - Colocacion y retiro de pasacalles alusivos a las festividades</v>
          </cell>
          <cell r="B32" t="str">
            <v>Instalación</v>
          </cell>
          <cell r="C32" t="str">
            <v>ACAPULCO DE JUAREZ / ACAPULCO DE JUAREZ</v>
          </cell>
          <cell r="D32" t="str">
            <v>Nueva</v>
          </cell>
          <cell r="F32" t="str">
            <v>2015-01-01</v>
          </cell>
          <cell r="G32" t="str">
            <v>2015-12-31</v>
          </cell>
          <cell r="H32">
            <v>319000</v>
          </cell>
          <cell r="N32">
            <v>319000</v>
          </cell>
          <cell r="U32">
            <v>319000</v>
          </cell>
          <cell r="AB32">
            <v>0</v>
          </cell>
          <cell r="AC32" t="str">
            <v>Administración Directa</v>
          </cell>
          <cell r="AE32">
            <v>7</v>
          </cell>
          <cell r="AF32" t="str">
            <v>KILÓMETRO LINEAL</v>
          </cell>
          <cell r="AG32">
            <v>50000</v>
          </cell>
          <cell r="AH32" t="str">
            <v>USUARIO</v>
          </cell>
        </row>
        <row r="33">
          <cell r="A33" t="str">
            <v>Imagen urbana en las vialidades de playa diamante - Colocacion y retiro de arbol de navideÃo con figuras e iluminado.</v>
          </cell>
          <cell r="B33" t="str">
            <v>Instalación</v>
          </cell>
          <cell r="C33" t="str">
            <v>ACAPULCO DE JUAREZ / ACAPULCO DE JUAREZ</v>
          </cell>
          <cell r="D33" t="str">
            <v>Nueva</v>
          </cell>
          <cell r="F33" t="str">
            <v>2015-01-01</v>
          </cell>
          <cell r="G33" t="str">
            <v>2015-12-31</v>
          </cell>
          <cell r="H33">
            <v>319000</v>
          </cell>
          <cell r="N33">
            <v>319000</v>
          </cell>
          <cell r="U33">
            <v>319000</v>
          </cell>
          <cell r="AB33">
            <v>0</v>
          </cell>
          <cell r="AC33" t="str">
            <v>Administración Directa</v>
          </cell>
          <cell r="AE33">
            <v>1</v>
          </cell>
          <cell r="AF33" t="str">
            <v>ACCIÓN</v>
          </cell>
          <cell r="AG33">
            <v>50000</v>
          </cell>
          <cell r="AH33" t="str">
            <v>USUARIO</v>
          </cell>
        </row>
        <row r="34">
          <cell r="A34" t="str">
            <v>Imagen urbana en las vialidades de playa diamante - Colocacion y retiro de figuras navideÃas iluminadas</v>
          </cell>
          <cell r="B34" t="str">
            <v>Instalación</v>
          </cell>
          <cell r="C34" t="str">
            <v>ACAPULCO DE JUAREZ / ACAPULCO DE JUAREZ</v>
          </cell>
          <cell r="D34" t="str">
            <v>Nueva</v>
          </cell>
          <cell r="F34" t="str">
            <v>2015-01-01</v>
          </cell>
          <cell r="G34" t="str">
            <v>2015-12-31</v>
          </cell>
          <cell r="H34">
            <v>319000</v>
          </cell>
          <cell r="N34">
            <v>319000</v>
          </cell>
          <cell r="U34">
            <v>319000</v>
          </cell>
          <cell r="AB34">
            <v>0</v>
          </cell>
          <cell r="AC34" t="str">
            <v> Administración Directa</v>
          </cell>
          <cell r="AE34">
            <v>7</v>
          </cell>
          <cell r="AF34" t="str">
            <v>KILÓMETRO LINEAL</v>
          </cell>
          <cell r="AG34">
            <v>50000</v>
          </cell>
          <cell r="AH34" t="str">
            <v>USUARIO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="130" zoomScaleNormal="130" zoomScalePageLayoutView="0" workbookViewId="0" topLeftCell="A1">
      <selection activeCell="C17" sqref="C17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7.8515625" style="0" customWidth="1"/>
    <col min="22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ht="12.75">
      <c r="A6" s="2"/>
      <c r="AK6" s="3"/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">
        <v>85</v>
      </c>
    </row>
    <row r="8" ht="7.5" customHeight="1">
      <c r="A8" s="11"/>
    </row>
    <row r="9" spans="1:37" ht="13.5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3" t="s">
        <v>9</v>
      </c>
      <c r="G9" s="123"/>
      <c r="H9" s="123" t="s">
        <v>10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5" t="s">
        <v>11</v>
      </c>
      <c r="AD9" s="124" t="s">
        <v>12</v>
      </c>
      <c r="AE9" s="124"/>
      <c r="AF9" s="124"/>
      <c r="AG9" s="124"/>
      <c r="AH9" s="124"/>
      <c r="AI9" s="125" t="s">
        <v>13</v>
      </c>
      <c r="AJ9" s="125"/>
      <c r="AK9" s="14"/>
    </row>
    <row r="10" spans="1:37" ht="13.5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3"/>
      <c r="G10" s="123"/>
      <c r="H10" s="123" t="s">
        <v>17</v>
      </c>
      <c r="I10" s="123"/>
      <c r="J10" s="123"/>
      <c r="K10" s="123"/>
      <c r="L10" s="123"/>
      <c r="M10" s="123"/>
      <c r="N10" s="123"/>
      <c r="O10" s="126" t="s">
        <v>18</v>
      </c>
      <c r="P10" s="126"/>
      <c r="Q10" s="126"/>
      <c r="R10" s="126"/>
      <c r="S10" s="126"/>
      <c r="T10" s="126"/>
      <c r="U10" s="126"/>
      <c r="V10" s="126" t="s">
        <v>19</v>
      </c>
      <c r="W10" s="126"/>
      <c r="X10" s="126"/>
      <c r="Y10" s="126"/>
      <c r="Z10" s="126"/>
      <c r="AA10" s="126"/>
      <c r="AB10" s="126"/>
      <c r="AC10" s="19" t="s">
        <v>20</v>
      </c>
      <c r="AD10" s="127" t="s">
        <v>21</v>
      </c>
      <c r="AE10" s="127"/>
      <c r="AF10" s="127"/>
      <c r="AG10" s="128" t="s">
        <v>22</v>
      </c>
      <c r="AH10" s="128"/>
      <c r="AI10" s="129" t="s">
        <v>23</v>
      </c>
      <c r="AJ10" s="129"/>
      <c r="AK10" s="17" t="s">
        <v>24</v>
      </c>
    </row>
    <row r="11" spans="1:37" ht="13.5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27.75" customHeight="1">
      <c r="A12" s="30" t="s">
        <v>43</v>
      </c>
      <c r="B12" s="31" t="s">
        <v>44</v>
      </c>
      <c r="C12" s="32" t="s">
        <v>45</v>
      </c>
      <c r="D12" s="31" t="s">
        <v>46</v>
      </c>
      <c r="E12" s="33"/>
      <c r="F12" s="34" t="s">
        <v>47</v>
      </c>
      <c r="G12" s="34" t="s">
        <v>48</v>
      </c>
      <c r="H12" s="35">
        <f>SUM(I12:N12)</f>
        <v>138391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138391</v>
      </c>
      <c r="O12" s="36">
        <f>SUM(P12:U12)</f>
        <v>138391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138391</v>
      </c>
      <c r="V12" s="36">
        <f>SUM(W12:AB12)</f>
        <v>8146.01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8146.01</v>
      </c>
      <c r="AC12" s="37" t="s">
        <v>49</v>
      </c>
      <c r="AD12" s="38"/>
      <c r="AE12" s="31">
        <v>1</v>
      </c>
      <c r="AF12" s="39" t="s">
        <v>50</v>
      </c>
      <c r="AG12" s="31">
        <v>46</v>
      </c>
      <c r="AH12" s="40" t="s">
        <v>51</v>
      </c>
      <c r="AI12" s="33">
        <f>+AB12/U12</f>
        <v>0.058862281506745384</v>
      </c>
      <c r="AJ12" s="33">
        <f>+AB12/U12</f>
        <v>0.058862281506745384</v>
      </c>
      <c r="AK12" s="41"/>
    </row>
    <row r="13" spans="1:37" ht="57.75" customHeight="1">
      <c r="A13" s="42" t="s">
        <v>52</v>
      </c>
      <c r="B13" s="43" t="s">
        <v>44</v>
      </c>
      <c r="C13" s="44" t="s">
        <v>45</v>
      </c>
      <c r="D13" s="43" t="s">
        <v>46</v>
      </c>
      <c r="E13" s="45"/>
      <c r="F13" s="46" t="s">
        <v>47</v>
      </c>
      <c r="G13" s="46" t="s">
        <v>48</v>
      </c>
      <c r="H13" s="47">
        <f aca="true" t="shared" si="0" ref="H13:H34">SUM(I13:N13)</f>
        <v>806311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806311</v>
      </c>
      <c r="O13" s="48">
        <f aca="true" t="shared" si="1" ref="O13:O21">SUM(P13:U13)</f>
        <v>806311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806311</v>
      </c>
      <c r="V13" s="48">
        <f aca="true" t="shared" si="2" ref="V13:V29">SUM(W13:AB13)</f>
        <v>28627.09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28627.09</v>
      </c>
      <c r="AC13" s="49" t="s">
        <v>49</v>
      </c>
      <c r="AD13" s="50"/>
      <c r="AE13" s="43">
        <v>1</v>
      </c>
      <c r="AF13" s="51" t="s">
        <v>50</v>
      </c>
      <c r="AG13" s="43">
        <v>46</v>
      </c>
      <c r="AH13" s="52" t="s">
        <v>51</v>
      </c>
      <c r="AI13" s="53">
        <f aca="true" t="shared" si="3" ref="AI13:AI29">+AB13/U13</f>
        <v>0.035503782039436396</v>
      </c>
      <c r="AJ13" s="53">
        <f aca="true" t="shared" si="4" ref="AJ13:AJ29">+AB13/U13</f>
        <v>0.035503782039436396</v>
      </c>
      <c r="AK13" s="54"/>
    </row>
    <row r="14" spans="1:37" ht="45.75" customHeight="1">
      <c r="A14" s="42" t="s">
        <v>53</v>
      </c>
      <c r="B14" s="43" t="s">
        <v>44</v>
      </c>
      <c r="C14" s="44" t="s">
        <v>45</v>
      </c>
      <c r="D14" s="43" t="s">
        <v>46</v>
      </c>
      <c r="E14" s="45"/>
      <c r="F14" s="46" t="s">
        <v>47</v>
      </c>
      <c r="G14" s="46" t="s">
        <v>48</v>
      </c>
      <c r="H14" s="47">
        <f t="shared" si="0"/>
        <v>60087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60087</v>
      </c>
      <c r="O14" s="48">
        <f t="shared" si="1"/>
        <v>60087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60087</v>
      </c>
      <c r="V14" s="48">
        <f t="shared" si="2"/>
        <v>1099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1099</v>
      </c>
      <c r="AC14" s="49" t="s">
        <v>49</v>
      </c>
      <c r="AD14" s="50"/>
      <c r="AE14" s="43">
        <v>1</v>
      </c>
      <c r="AF14" s="51" t="s">
        <v>50</v>
      </c>
      <c r="AG14" s="43">
        <v>46</v>
      </c>
      <c r="AH14" s="52" t="s">
        <v>51</v>
      </c>
      <c r="AI14" s="53">
        <f t="shared" si="3"/>
        <v>0.01829014595503187</v>
      </c>
      <c r="AJ14" s="53">
        <f t="shared" si="4"/>
        <v>0.01829014595503187</v>
      </c>
      <c r="AK14" s="54"/>
    </row>
    <row r="15" spans="1:37" ht="45" customHeight="1">
      <c r="A15" s="42" t="s">
        <v>54</v>
      </c>
      <c r="B15" s="43" t="s">
        <v>44</v>
      </c>
      <c r="C15" s="44" t="s">
        <v>45</v>
      </c>
      <c r="D15" s="43" t="s">
        <v>46</v>
      </c>
      <c r="E15" s="45"/>
      <c r="F15" s="46" t="s">
        <v>47</v>
      </c>
      <c r="G15" s="46" t="s">
        <v>48</v>
      </c>
      <c r="H15" s="47">
        <f t="shared" si="0"/>
        <v>26438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26438</v>
      </c>
      <c r="O15" s="48">
        <f t="shared" si="1"/>
        <v>26438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26438</v>
      </c>
      <c r="V15" s="48">
        <f t="shared" si="2"/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9" t="s">
        <v>55</v>
      </c>
      <c r="AD15" s="55"/>
      <c r="AE15" s="43">
        <v>1</v>
      </c>
      <c r="AF15" s="51" t="s">
        <v>50</v>
      </c>
      <c r="AG15" s="43">
        <v>46</v>
      </c>
      <c r="AH15" s="52" t="s">
        <v>51</v>
      </c>
      <c r="AI15" s="53">
        <f t="shared" si="3"/>
        <v>0</v>
      </c>
      <c r="AJ15" s="53">
        <f t="shared" si="4"/>
        <v>0</v>
      </c>
      <c r="AK15" s="56"/>
    </row>
    <row r="16" spans="1:37" ht="24.75" customHeight="1">
      <c r="A16" s="42" t="s">
        <v>56</v>
      </c>
      <c r="B16" s="43"/>
      <c r="C16" s="44" t="s">
        <v>45</v>
      </c>
      <c r="D16" s="43"/>
      <c r="E16" s="45"/>
      <c r="F16" s="46" t="s">
        <v>47</v>
      </c>
      <c r="G16" s="46" t="s">
        <v>48</v>
      </c>
      <c r="H16" s="47">
        <f t="shared" si="0"/>
        <v>1956233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1956233</v>
      </c>
      <c r="O16" s="48">
        <f t="shared" si="1"/>
        <v>1956233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1956233</v>
      </c>
      <c r="V16" s="48">
        <f t="shared" si="2"/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9" t="s">
        <v>57</v>
      </c>
      <c r="AD16" s="55"/>
      <c r="AE16" s="43">
        <v>1</v>
      </c>
      <c r="AF16" s="51" t="s">
        <v>50</v>
      </c>
      <c r="AG16" s="43">
        <v>46</v>
      </c>
      <c r="AH16" s="52" t="s">
        <v>51</v>
      </c>
      <c r="AI16" s="53">
        <f t="shared" si="3"/>
        <v>0</v>
      </c>
      <c r="AJ16" s="53">
        <f t="shared" si="4"/>
        <v>0</v>
      </c>
      <c r="AK16" s="56"/>
    </row>
    <row r="17" spans="1:37" ht="29.25" customHeight="1">
      <c r="A17" s="42" t="s">
        <v>58</v>
      </c>
      <c r="B17" s="43"/>
      <c r="C17" s="44" t="s">
        <v>45</v>
      </c>
      <c r="D17" s="43"/>
      <c r="E17" s="45"/>
      <c r="F17" s="46" t="s">
        <v>47</v>
      </c>
      <c r="G17" s="46" t="s">
        <v>48</v>
      </c>
      <c r="H17" s="47">
        <f t="shared" si="0"/>
        <v>25300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25300</v>
      </c>
      <c r="O17" s="48">
        <f t="shared" si="1"/>
        <v>25300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25300</v>
      </c>
      <c r="V17" s="48">
        <f t="shared" si="2"/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9" t="s">
        <v>57</v>
      </c>
      <c r="AD17" s="55"/>
      <c r="AE17" s="43">
        <v>1</v>
      </c>
      <c r="AF17" s="51" t="s">
        <v>50</v>
      </c>
      <c r="AG17" s="43">
        <v>46</v>
      </c>
      <c r="AH17" s="52" t="s">
        <v>51</v>
      </c>
      <c r="AI17" s="53">
        <f t="shared" si="3"/>
        <v>0</v>
      </c>
      <c r="AJ17" s="53">
        <f t="shared" si="4"/>
        <v>0</v>
      </c>
      <c r="AK17" s="56"/>
    </row>
    <row r="18" spans="1:37" ht="37.5" customHeight="1">
      <c r="A18" s="42" t="s">
        <v>59</v>
      </c>
      <c r="B18" s="43"/>
      <c r="C18" s="44" t="s">
        <v>60</v>
      </c>
      <c r="D18" s="43"/>
      <c r="E18" s="45"/>
      <c r="F18" s="46" t="s">
        <v>47</v>
      </c>
      <c r="G18" s="46" t="s">
        <v>48</v>
      </c>
      <c r="H18" s="47">
        <f t="shared" si="0"/>
        <v>4800600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4800600</v>
      </c>
      <c r="O18" s="48">
        <f t="shared" si="1"/>
        <v>4800600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4800600</v>
      </c>
      <c r="V18" s="48">
        <f t="shared" si="2"/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9" t="s">
        <v>57</v>
      </c>
      <c r="AD18" s="55"/>
      <c r="AE18" s="43">
        <v>1</v>
      </c>
      <c r="AF18" s="51" t="s">
        <v>61</v>
      </c>
      <c r="AG18" s="43">
        <v>5</v>
      </c>
      <c r="AH18" s="52" t="s">
        <v>51</v>
      </c>
      <c r="AI18" s="53">
        <f t="shared" si="3"/>
        <v>0</v>
      </c>
      <c r="AJ18" s="53">
        <f t="shared" si="4"/>
        <v>0</v>
      </c>
      <c r="AK18" s="56"/>
    </row>
    <row r="19" spans="1:37" ht="90.75" customHeight="1">
      <c r="A19" s="42" t="s">
        <v>62</v>
      </c>
      <c r="B19" s="43" t="s">
        <v>63</v>
      </c>
      <c r="C19" s="44" t="s">
        <v>45</v>
      </c>
      <c r="D19" s="43" t="s">
        <v>46</v>
      </c>
      <c r="E19" s="45"/>
      <c r="F19" s="46" t="s">
        <v>47</v>
      </c>
      <c r="G19" s="46" t="s">
        <v>48</v>
      </c>
      <c r="H19" s="47">
        <f t="shared" si="0"/>
        <v>403535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403535</v>
      </c>
      <c r="O19" s="48">
        <f t="shared" si="1"/>
        <v>403535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403535</v>
      </c>
      <c r="V19" s="48">
        <f t="shared" si="2"/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9" t="s">
        <v>49</v>
      </c>
      <c r="AD19" s="55"/>
      <c r="AE19" s="43">
        <v>7</v>
      </c>
      <c r="AF19" s="51" t="s">
        <v>64</v>
      </c>
      <c r="AG19" s="43">
        <v>5450</v>
      </c>
      <c r="AH19" s="52" t="s">
        <v>51</v>
      </c>
      <c r="AI19" s="53">
        <f t="shared" si="3"/>
        <v>0</v>
      </c>
      <c r="AJ19" s="53">
        <f t="shared" si="4"/>
        <v>0</v>
      </c>
      <c r="AK19" s="56"/>
    </row>
    <row r="20" spans="1:37" ht="90.75" customHeight="1">
      <c r="A20" s="42" t="s">
        <v>65</v>
      </c>
      <c r="B20" s="43" t="s">
        <v>63</v>
      </c>
      <c r="C20" s="44" t="s">
        <v>45</v>
      </c>
      <c r="D20" s="43" t="s">
        <v>46</v>
      </c>
      <c r="E20" s="45"/>
      <c r="F20" s="46" t="s">
        <v>47</v>
      </c>
      <c r="G20" s="46" t="s">
        <v>48</v>
      </c>
      <c r="H20" s="47">
        <f t="shared" si="0"/>
        <v>403535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403535</v>
      </c>
      <c r="O20" s="48">
        <f t="shared" si="1"/>
        <v>403535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403535</v>
      </c>
      <c r="V20" s="48">
        <f t="shared" si="2"/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9" t="s">
        <v>49</v>
      </c>
      <c r="AD20" s="55"/>
      <c r="AE20" s="43">
        <v>5.5</v>
      </c>
      <c r="AF20" s="51" t="s">
        <v>64</v>
      </c>
      <c r="AG20" s="43">
        <v>5450</v>
      </c>
      <c r="AH20" s="52" t="s">
        <v>51</v>
      </c>
      <c r="AI20" s="53">
        <f t="shared" si="3"/>
        <v>0</v>
      </c>
      <c r="AJ20" s="53">
        <f t="shared" si="4"/>
        <v>0</v>
      </c>
      <c r="AK20" s="56"/>
    </row>
    <row r="21" spans="1:37" ht="91.5" customHeight="1">
      <c r="A21" s="42" t="s">
        <v>66</v>
      </c>
      <c r="B21" s="43" t="s">
        <v>63</v>
      </c>
      <c r="C21" s="44" t="s">
        <v>45</v>
      </c>
      <c r="D21" s="43" t="s">
        <v>46</v>
      </c>
      <c r="E21" s="45"/>
      <c r="F21" s="46" t="s">
        <v>47</v>
      </c>
      <c r="G21" s="46" t="s">
        <v>48</v>
      </c>
      <c r="H21" s="47">
        <f t="shared" si="0"/>
        <v>484242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484242</v>
      </c>
      <c r="O21" s="48">
        <f t="shared" si="1"/>
        <v>484242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484242</v>
      </c>
      <c r="V21" s="48">
        <f t="shared" si="2"/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9" t="s">
        <v>49</v>
      </c>
      <c r="AD21" s="55"/>
      <c r="AE21" s="43">
        <v>5</v>
      </c>
      <c r="AF21" s="51" t="s">
        <v>64</v>
      </c>
      <c r="AG21" s="43">
        <v>5450</v>
      </c>
      <c r="AH21" s="52" t="s">
        <v>51</v>
      </c>
      <c r="AI21" s="53">
        <f t="shared" si="3"/>
        <v>0</v>
      </c>
      <c r="AJ21" s="53">
        <f t="shared" si="4"/>
        <v>0</v>
      </c>
      <c r="AK21" s="56"/>
    </row>
    <row r="22" spans="1:37" ht="103.5" customHeight="1">
      <c r="A22" s="42" t="s">
        <v>67</v>
      </c>
      <c r="B22" s="43" t="s">
        <v>63</v>
      </c>
      <c r="C22" s="44" t="s">
        <v>45</v>
      </c>
      <c r="D22" s="43" t="s">
        <v>46</v>
      </c>
      <c r="E22" s="45"/>
      <c r="F22" s="46" t="s">
        <v>47</v>
      </c>
      <c r="G22" s="46" t="s">
        <v>48</v>
      </c>
      <c r="H22" s="47">
        <f t="shared" si="0"/>
        <v>2098382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2098382</v>
      </c>
      <c r="O22" s="48">
        <f aca="true" t="shared" si="5" ref="O22:O34">SUM(P22:U22)</f>
        <v>2098382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2098382</v>
      </c>
      <c r="V22" s="48">
        <f t="shared" si="2"/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9" t="s">
        <v>49</v>
      </c>
      <c r="AD22" s="55"/>
      <c r="AE22" s="43">
        <v>7</v>
      </c>
      <c r="AF22" s="51" t="s">
        <v>64</v>
      </c>
      <c r="AG22" s="43">
        <v>5450</v>
      </c>
      <c r="AH22" s="52" t="s">
        <v>51</v>
      </c>
      <c r="AI22" s="53">
        <f t="shared" si="3"/>
        <v>0</v>
      </c>
      <c r="AJ22" s="53">
        <f t="shared" si="4"/>
        <v>0</v>
      </c>
      <c r="AK22" s="56"/>
    </row>
    <row r="23" spans="1:37" ht="80.25" customHeight="1">
      <c r="A23" s="42" t="s">
        <v>68</v>
      </c>
      <c r="B23" s="43" t="s">
        <v>63</v>
      </c>
      <c r="C23" s="44" t="s">
        <v>45</v>
      </c>
      <c r="D23" s="43" t="s">
        <v>46</v>
      </c>
      <c r="E23" s="45"/>
      <c r="F23" s="46" t="s">
        <v>47</v>
      </c>
      <c r="G23" s="46" t="s">
        <v>48</v>
      </c>
      <c r="H23" s="47">
        <f t="shared" si="0"/>
        <v>807070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807070</v>
      </c>
      <c r="O23" s="48">
        <f t="shared" si="5"/>
        <v>807070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807070</v>
      </c>
      <c r="V23" s="48">
        <f t="shared" si="2"/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9" t="s">
        <v>55</v>
      </c>
      <c r="AD23" s="55"/>
      <c r="AE23" s="43">
        <v>6</v>
      </c>
      <c r="AF23" s="51" t="s">
        <v>64</v>
      </c>
      <c r="AG23" s="43">
        <v>5450</v>
      </c>
      <c r="AH23" s="52" t="s">
        <v>51</v>
      </c>
      <c r="AI23" s="53">
        <f t="shared" si="3"/>
        <v>0</v>
      </c>
      <c r="AJ23" s="53">
        <f t="shared" si="4"/>
        <v>0</v>
      </c>
      <c r="AK23" s="56"/>
    </row>
    <row r="24" spans="1:37" ht="102" customHeight="1">
      <c r="A24" s="42" t="s">
        <v>69</v>
      </c>
      <c r="B24" s="43" t="s">
        <v>63</v>
      </c>
      <c r="C24" s="44" t="s">
        <v>45</v>
      </c>
      <c r="D24" s="43" t="s">
        <v>46</v>
      </c>
      <c r="E24" s="45"/>
      <c r="F24" s="46" t="s">
        <v>47</v>
      </c>
      <c r="G24" s="46" t="s">
        <v>48</v>
      </c>
      <c r="H24" s="47">
        <f t="shared" si="0"/>
        <v>1936968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1936968</v>
      </c>
      <c r="O24" s="48">
        <f t="shared" si="5"/>
        <v>1936968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1936968</v>
      </c>
      <c r="V24" s="48">
        <f t="shared" si="2"/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9" t="s">
        <v>49</v>
      </c>
      <c r="AD24" s="55"/>
      <c r="AE24" s="43">
        <v>5</v>
      </c>
      <c r="AF24" s="51" t="s">
        <v>64</v>
      </c>
      <c r="AG24" s="43">
        <v>5450</v>
      </c>
      <c r="AH24" s="52" t="s">
        <v>51</v>
      </c>
      <c r="AI24" s="53">
        <f t="shared" si="3"/>
        <v>0</v>
      </c>
      <c r="AJ24" s="53">
        <f t="shared" si="4"/>
        <v>0</v>
      </c>
      <c r="AK24" s="56"/>
    </row>
    <row r="25" spans="1:37" ht="102" customHeight="1">
      <c r="A25" s="42" t="s">
        <v>70</v>
      </c>
      <c r="B25" s="43" t="s">
        <v>63</v>
      </c>
      <c r="C25" s="44" t="s">
        <v>45</v>
      </c>
      <c r="D25" s="43" t="s">
        <v>46</v>
      </c>
      <c r="E25" s="45"/>
      <c r="F25" s="46" t="s">
        <v>47</v>
      </c>
      <c r="G25" s="46" t="s">
        <v>48</v>
      </c>
      <c r="H25" s="47">
        <f t="shared" si="0"/>
        <v>2389688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2389688</v>
      </c>
      <c r="O25" s="48">
        <f t="shared" si="5"/>
        <v>2389688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2389688</v>
      </c>
      <c r="V25" s="48">
        <f t="shared" si="2"/>
        <v>225295.11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225295.11</v>
      </c>
      <c r="AC25" s="49" t="s">
        <v>55</v>
      </c>
      <c r="AD25" s="55"/>
      <c r="AE25" s="43">
        <v>19</v>
      </c>
      <c r="AF25" s="51" t="s">
        <v>64</v>
      </c>
      <c r="AG25" s="43">
        <v>5450</v>
      </c>
      <c r="AH25" s="52" t="s">
        <v>51</v>
      </c>
      <c r="AI25" s="53">
        <f t="shared" si="3"/>
        <v>0.09427804382831566</v>
      </c>
      <c r="AJ25" s="53">
        <f t="shared" si="4"/>
        <v>0.09427804382831566</v>
      </c>
      <c r="AK25" s="56"/>
    </row>
    <row r="26" spans="1:37" ht="57.75" customHeight="1">
      <c r="A26" s="42" t="s">
        <v>71</v>
      </c>
      <c r="B26" s="43" t="s">
        <v>63</v>
      </c>
      <c r="C26" s="44" t="s">
        <v>45</v>
      </c>
      <c r="D26" s="43" t="s">
        <v>46</v>
      </c>
      <c r="E26" s="45"/>
      <c r="F26" s="46" t="s">
        <v>47</v>
      </c>
      <c r="G26" s="46" t="s">
        <v>48</v>
      </c>
      <c r="H26" s="47">
        <f t="shared" si="0"/>
        <v>3873936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3873936</v>
      </c>
      <c r="O26" s="48">
        <f t="shared" si="5"/>
        <v>3873936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3873936</v>
      </c>
      <c r="V26" s="48">
        <f t="shared" si="2"/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9" t="s">
        <v>55</v>
      </c>
      <c r="AD26" s="55"/>
      <c r="AE26" s="43">
        <v>19</v>
      </c>
      <c r="AF26" s="51" t="s">
        <v>64</v>
      </c>
      <c r="AG26" s="43">
        <v>5450</v>
      </c>
      <c r="AH26" s="52" t="s">
        <v>51</v>
      </c>
      <c r="AI26" s="53">
        <f t="shared" si="3"/>
        <v>0</v>
      </c>
      <c r="AJ26" s="53">
        <f t="shared" si="4"/>
        <v>0</v>
      </c>
      <c r="AK26" s="56"/>
    </row>
    <row r="27" spans="1:37" ht="103.5" customHeight="1">
      <c r="A27" s="42" t="s">
        <v>72</v>
      </c>
      <c r="B27" s="43" t="s">
        <v>63</v>
      </c>
      <c r="C27" s="44" t="s">
        <v>45</v>
      </c>
      <c r="D27" s="43" t="s">
        <v>46</v>
      </c>
      <c r="E27" s="45"/>
      <c r="F27" s="46" t="s">
        <v>47</v>
      </c>
      <c r="G27" s="46" t="s">
        <v>48</v>
      </c>
      <c r="H27" s="47">
        <f t="shared" si="0"/>
        <v>2444179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2444179</v>
      </c>
      <c r="O27" s="48">
        <f t="shared" si="5"/>
        <v>2444179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2444179</v>
      </c>
      <c r="V27" s="48">
        <f t="shared" si="2"/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9" t="s">
        <v>49</v>
      </c>
      <c r="AD27" s="55"/>
      <c r="AE27" s="43">
        <v>1.2</v>
      </c>
      <c r="AF27" s="51" t="s">
        <v>64</v>
      </c>
      <c r="AG27" s="43">
        <v>5450</v>
      </c>
      <c r="AH27" s="52" t="s">
        <v>51</v>
      </c>
      <c r="AI27" s="53">
        <f t="shared" si="3"/>
        <v>0</v>
      </c>
      <c r="AJ27" s="53">
        <f t="shared" si="4"/>
        <v>0</v>
      </c>
      <c r="AK27" s="56"/>
    </row>
    <row r="28" spans="1:37" ht="104.25" customHeight="1">
      <c r="A28" s="42" t="s">
        <v>73</v>
      </c>
      <c r="B28" s="43" t="s">
        <v>63</v>
      </c>
      <c r="C28" s="44" t="s">
        <v>45</v>
      </c>
      <c r="D28" s="43" t="s">
        <v>46</v>
      </c>
      <c r="E28" s="45"/>
      <c r="F28" s="46" t="s">
        <v>47</v>
      </c>
      <c r="G28" s="46" t="s">
        <v>48</v>
      </c>
      <c r="H28" s="47">
        <f t="shared" si="0"/>
        <v>3022615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3022615</v>
      </c>
      <c r="O28" s="48">
        <f t="shared" si="5"/>
        <v>3022615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3022615</v>
      </c>
      <c r="V28" s="48">
        <f t="shared" si="2"/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9" t="s">
        <v>49</v>
      </c>
      <c r="AD28" s="55"/>
      <c r="AE28" s="43">
        <v>7</v>
      </c>
      <c r="AF28" s="51" t="s">
        <v>64</v>
      </c>
      <c r="AG28" s="43">
        <v>5450</v>
      </c>
      <c r="AH28" s="52" t="s">
        <v>51</v>
      </c>
      <c r="AI28" s="53">
        <f t="shared" si="3"/>
        <v>0</v>
      </c>
      <c r="AJ28" s="53">
        <f t="shared" si="4"/>
        <v>0</v>
      </c>
      <c r="AK28" s="56"/>
    </row>
    <row r="29" spans="1:37" ht="103.5" customHeight="1">
      <c r="A29" s="42" t="s">
        <v>73</v>
      </c>
      <c r="B29" s="43" t="s">
        <v>74</v>
      </c>
      <c r="C29" s="44" t="s">
        <v>45</v>
      </c>
      <c r="D29" s="43" t="s">
        <v>46</v>
      </c>
      <c r="E29" s="45"/>
      <c r="F29" s="46" t="s">
        <v>47</v>
      </c>
      <c r="G29" s="46" t="s">
        <v>48</v>
      </c>
      <c r="H29" s="47">
        <f t="shared" si="0"/>
        <v>2670894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2670894</v>
      </c>
      <c r="O29" s="48">
        <f t="shared" si="5"/>
        <v>2670894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2670894</v>
      </c>
      <c r="V29" s="48">
        <f t="shared" si="2"/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9" t="s">
        <v>49</v>
      </c>
      <c r="AD29" s="55"/>
      <c r="AE29" s="43">
        <v>2</v>
      </c>
      <c r="AF29" s="51" t="s">
        <v>64</v>
      </c>
      <c r="AG29" s="43">
        <v>5450</v>
      </c>
      <c r="AH29" s="52" t="s">
        <v>51</v>
      </c>
      <c r="AI29" s="53">
        <f t="shared" si="3"/>
        <v>0</v>
      </c>
      <c r="AJ29" s="53">
        <f t="shared" si="4"/>
        <v>0</v>
      </c>
      <c r="AK29" s="56"/>
    </row>
    <row r="30" spans="1:37" ht="103.5" customHeight="1">
      <c r="A30" s="57" t="s">
        <v>75</v>
      </c>
      <c r="B30" s="58" t="s">
        <v>76</v>
      </c>
      <c r="C30" s="59" t="s">
        <v>45</v>
      </c>
      <c r="D30" s="58" t="s">
        <v>46</v>
      </c>
      <c r="E30" s="60"/>
      <c r="F30" s="61" t="s">
        <v>47</v>
      </c>
      <c r="G30" s="61" t="s">
        <v>48</v>
      </c>
      <c r="H30" s="62">
        <f t="shared" si="0"/>
        <v>539400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63">
        <v>539400</v>
      </c>
      <c r="O30" s="48">
        <f t="shared" si="5"/>
        <v>539400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539400</v>
      </c>
      <c r="V30" s="48">
        <f>SUM(W30:AB30)</f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64" t="s">
        <v>49</v>
      </c>
      <c r="AD30" s="65"/>
      <c r="AE30" s="58">
        <v>300</v>
      </c>
      <c r="AF30" s="66" t="s">
        <v>77</v>
      </c>
      <c r="AG30" s="58">
        <v>5450</v>
      </c>
      <c r="AH30" s="52" t="s">
        <v>51</v>
      </c>
      <c r="AI30" s="53">
        <f>+AB30/U30</f>
        <v>0</v>
      </c>
      <c r="AJ30" s="53">
        <f>+AB30/U30</f>
        <v>0</v>
      </c>
      <c r="AK30" s="67"/>
    </row>
    <row r="31" spans="1:37" ht="57" customHeight="1">
      <c r="A31" s="57" t="s">
        <v>78</v>
      </c>
      <c r="B31" s="58" t="s">
        <v>79</v>
      </c>
      <c r="C31" s="59" t="s">
        <v>45</v>
      </c>
      <c r="D31" s="58" t="s">
        <v>46</v>
      </c>
      <c r="E31" s="60"/>
      <c r="F31" s="61" t="s">
        <v>47</v>
      </c>
      <c r="G31" s="61" t="s">
        <v>48</v>
      </c>
      <c r="H31" s="62">
        <f t="shared" si="0"/>
        <v>319000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63">
        <v>319000</v>
      </c>
      <c r="O31" s="48">
        <f t="shared" si="5"/>
        <v>319000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319000</v>
      </c>
      <c r="V31" s="48">
        <f>SUM(W31:AB31)</f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64" t="s">
        <v>55</v>
      </c>
      <c r="AD31" s="65"/>
      <c r="AE31" s="58">
        <v>7</v>
      </c>
      <c r="AF31" s="66" t="s">
        <v>64</v>
      </c>
      <c r="AG31" s="58">
        <v>50000</v>
      </c>
      <c r="AH31" s="52" t="s">
        <v>51</v>
      </c>
      <c r="AI31" s="53">
        <f>+AB31/U31</f>
        <v>0</v>
      </c>
      <c r="AJ31" s="53">
        <f>+AB31/U31</f>
        <v>0</v>
      </c>
      <c r="AK31" s="67"/>
    </row>
    <row r="32" spans="1:37" ht="69" customHeight="1">
      <c r="A32" s="68" t="s">
        <v>80</v>
      </c>
      <c r="B32" s="58" t="s">
        <v>79</v>
      </c>
      <c r="C32" s="59" t="s">
        <v>45</v>
      </c>
      <c r="D32" s="58" t="s">
        <v>46</v>
      </c>
      <c r="E32" s="69"/>
      <c r="F32" s="61" t="s">
        <v>47</v>
      </c>
      <c r="G32" s="61" t="s">
        <v>48</v>
      </c>
      <c r="H32" s="62">
        <f t="shared" si="0"/>
        <v>319000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63">
        <v>319000</v>
      </c>
      <c r="O32" s="48">
        <f t="shared" si="5"/>
        <v>319000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319000</v>
      </c>
      <c r="V32" s="48">
        <f>SUM(W32:AB32)</f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64" t="s">
        <v>49</v>
      </c>
      <c r="AD32" s="65"/>
      <c r="AE32" s="58">
        <v>7</v>
      </c>
      <c r="AF32" s="66" t="s">
        <v>64</v>
      </c>
      <c r="AG32" s="58">
        <v>50000</v>
      </c>
      <c r="AH32" s="52" t="s">
        <v>51</v>
      </c>
      <c r="AI32" s="53">
        <f>+AB32/U32</f>
        <v>0</v>
      </c>
      <c r="AJ32" s="53">
        <f>+AB32/U32</f>
        <v>0</v>
      </c>
      <c r="AK32" s="67"/>
    </row>
    <row r="33" spans="1:37" ht="69" customHeight="1">
      <c r="A33" s="68" t="s">
        <v>81</v>
      </c>
      <c r="B33" s="58" t="s">
        <v>79</v>
      </c>
      <c r="C33" s="59" t="s">
        <v>45</v>
      </c>
      <c r="D33" s="58" t="s">
        <v>46</v>
      </c>
      <c r="E33" s="69"/>
      <c r="F33" s="61" t="s">
        <v>47</v>
      </c>
      <c r="G33" s="61" t="s">
        <v>48</v>
      </c>
      <c r="H33" s="62">
        <f t="shared" si="0"/>
        <v>319000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63">
        <v>319000</v>
      </c>
      <c r="O33" s="48">
        <f t="shared" si="5"/>
        <v>319000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319000</v>
      </c>
      <c r="V33" s="48">
        <f>SUM(W33:AB33)</f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64" t="s">
        <v>49</v>
      </c>
      <c r="AD33" s="65"/>
      <c r="AE33" s="58">
        <v>1</v>
      </c>
      <c r="AF33" s="66" t="s">
        <v>82</v>
      </c>
      <c r="AG33" s="58">
        <v>50000</v>
      </c>
      <c r="AH33" s="52" t="s">
        <v>51</v>
      </c>
      <c r="AI33" s="53">
        <f>+AB33/U33</f>
        <v>0</v>
      </c>
      <c r="AJ33" s="53">
        <f>+AB33/U33</f>
        <v>0</v>
      </c>
      <c r="AK33" s="67"/>
    </row>
    <row r="34" spans="1:37" ht="68.25" customHeight="1">
      <c r="A34" s="70" t="s">
        <v>83</v>
      </c>
      <c r="B34" s="71" t="s">
        <v>79</v>
      </c>
      <c r="C34" s="72" t="s">
        <v>45</v>
      </c>
      <c r="D34" s="71" t="s">
        <v>46</v>
      </c>
      <c r="E34" s="73"/>
      <c r="F34" s="74" t="s">
        <v>47</v>
      </c>
      <c r="G34" s="74" t="s">
        <v>48</v>
      </c>
      <c r="H34" s="75">
        <f t="shared" si="0"/>
        <v>319000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7">
        <v>319000</v>
      </c>
      <c r="O34" s="78">
        <f t="shared" si="5"/>
        <v>319000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319000</v>
      </c>
      <c r="V34" s="78">
        <f>SUM(W34:AB34)</f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9" t="s">
        <v>55</v>
      </c>
      <c r="AD34" s="80"/>
      <c r="AE34" s="71">
        <v>7</v>
      </c>
      <c r="AF34" s="81" t="s">
        <v>64</v>
      </c>
      <c r="AG34" s="71">
        <v>50000</v>
      </c>
      <c r="AH34" s="82" t="s">
        <v>51</v>
      </c>
      <c r="AI34" s="83">
        <f>+AB34/U34</f>
        <v>0</v>
      </c>
      <c r="AJ34" s="83">
        <f>+AB34/U34</f>
        <v>0</v>
      </c>
      <c r="AK34" s="84"/>
    </row>
    <row r="37" ht="12.75">
      <c r="V37" s="85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4409448818898" right="0.5905511811023623" top="0.3937007874015748" bottom="0.3937007874015748" header="0.5118110236220472" footer="0.5118110236220472"/>
  <pageSetup horizontalDpi="300" verticalDpi="300" orientation="landscape" paperSize="5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2" width="7.7109375" style="0" customWidth="1"/>
    <col min="23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ht="12.75">
      <c r="A6" s="2"/>
      <c r="AK6" s="3" t="s">
        <v>84</v>
      </c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tr">
        <f>+'AVANCE FIS. Y FIN. julio 2015 '!AK7</f>
        <v>07 DE SEPTIEMBRE DEL 2015.</v>
      </c>
    </row>
    <row r="8" ht="7.5" customHeight="1">
      <c r="A8" s="11"/>
    </row>
    <row r="9" spans="1:37" ht="13.5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3" t="s">
        <v>9</v>
      </c>
      <c r="G9" s="123"/>
      <c r="H9" s="123" t="s">
        <v>10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5" t="s">
        <v>11</v>
      </c>
      <c r="AD9" s="124" t="s">
        <v>12</v>
      </c>
      <c r="AE9" s="124"/>
      <c r="AF9" s="124"/>
      <c r="AG9" s="124"/>
      <c r="AH9" s="124"/>
      <c r="AI9" s="125" t="s">
        <v>13</v>
      </c>
      <c r="AJ9" s="125"/>
      <c r="AK9" s="14"/>
    </row>
    <row r="10" spans="1:37" ht="13.5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3"/>
      <c r="G10" s="123"/>
      <c r="H10" s="123" t="s">
        <v>17</v>
      </c>
      <c r="I10" s="123"/>
      <c r="J10" s="123"/>
      <c r="K10" s="123"/>
      <c r="L10" s="123"/>
      <c r="M10" s="123"/>
      <c r="N10" s="123"/>
      <c r="O10" s="126" t="s">
        <v>18</v>
      </c>
      <c r="P10" s="126"/>
      <c r="Q10" s="126"/>
      <c r="R10" s="126"/>
      <c r="S10" s="126"/>
      <c r="T10" s="126"/>
      <c r="U10" s="126"/>
      <c r="V10" s="126" t="s">
        <v>19</v>
      </c>
      <c r="W10" s="126"/>
      <c r="X10" s="126"/>
      <c r="Y10" s="126"/>
      <c r="Z10" s="126"/>
      <c r="AA10" s="126"/>
      <c r="AB10" s="126"/>
      <c r="AC10" s="19" t="s">
        <v>20</v>
      </c>
      <c r="AD10" s="127" t="s">
        <v>21</v>
      </c>
      <c r="AE10" s="127"/>
      <c r="AF10" s="127"/>
      <c r="AG10" s="128" t="s">
        <v>22</v>
      </c>
      <c r="AH10" s="128"/>
      <c r="AI10" s="129" t="s">
        <v>23</v>
      </c>
      <c r="AJ10" s="129"/>
      <c r="AK10" s="17" t="s">
        <v>24</v>
      </c>
    </row>
    <row r="11" spans="1:37" ht="13.5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33.75" customHeight="1">
      <c r="A12" s="86" t="str">
        <f>+'AVANCE FIS. Y FIN. julio 2015 '!A12</f>
        <v>Muebles de oficina y estanteria</v>
      </c>
      <c r="B12" s="31" t="str">
        <f>+'AVANCE FIS. Y FIN. julio 2015 '!B12</f>
        <v>Equipamiento</v>
      </c>
      <c r="C12" s="87" t="str">
        <f>+'AVANCE FIS. Y FIN. julio 2015 '!C12</f>
        <v>ACAPULCO DE JUAREZ / ACAPULCO DE JUAREZ</v>
      </c>
      <c r="D12" s="88" t="str">
        <f>+'AVANCE FIS. Y FIN. julio 2015 '!D12</f>
        <v>Nueva</v>
      </c>
      <c r="E12" s="38"/>
      <c r="F12" s="89" t="str">
        <f>+'AVANCE FIS. Y FIN. julio 2015 '!F12</f>
        <v>2015-01-01</v>
      </c>
      <c r="G12" s="89" t="str">
        <f>+'AVANCE FIS. Y FIN. julio 2015 '!G12</f>
        <v>2015-12-31</v>
      </c>
      <c r="H12" s="35">
        <f>+'AVANCE FIS. Y FIN. julio 2015 '!H12</f>
        <v>138391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f>+'AVANCE FIS. Y FIN. julio 2015 '!N12</f>
        <v>138391</v>
      </c>
      <c r="O12" s="36">
        <f>SUM(P12:U12)</f>
        <v>138391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f>+'AVANCE FIS. Y FIN. julio 2015 '!U12</f>
        <v>138391</v>
      </c>
      <c r="V12" s="36">
        <f>SUM(W12:AB12)</f>
        <v>8146.01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f>+'AVANCE FIS. Y FIN. julio 2015 '!AB12</f>
        <v>8146.01</v>
      </c>
      <c r="AC12" s="90" t="str">
        <f>+'AVANCE FIS. Y FIN. julio 2015 '!AC12</f>
        <v>Administración Directa</v>
      </c>
      <c r="AD12" s="38"/>
      <c r="AE12" s="31">
        <f>+'AVANCE FIS. Y FIN. julio 2015 '!AE12</f>
        <v>1</v>
      </c>
      <c r="AF12" s="91" t="str">
        <f>+'AVANCE FIS. Y FIN. julio 2015 '!AF12</f>
        <v>ACTIVIDAD</v>
      </c>
      <c r="AG12" s="31">
        <f>+'AVANCE FIS. Y FIN. julio 2015 '!AG12</f>
        <v>46</v>
      </c>
      <c r="AH12" s="31" t="str">
        <f>+'AVANCE FIS. Y FIN. julio 2015 '!AH12</f>
        <v>USUARIO</v>
      </c>
      <c r="AI12" s="33">
        <f>+V12/O12</f>
        <v>0.058862281506745384</v>
      </c>
      <c r="AJ12" s="33">
        <v>0.012992174346597683</v>
      </c>
      <c r="AK12" s="41"/>
    </row>
    <row r="13" spans="1:37" ht="34.5" customHeight="1">
      <c r="A13" s="92" t="str">
        <f>+'AVANCE FIS. Y FIN. julio 2015 '!A13</f>
        <v>Muebles de oficina y estanteria - Equipo de computo y de tecnologia de la informacion</v>
      </c>
      <c r="B13" s="43" t="str">
        <f>+'AVANCE FIS. Y FIN. julio 2015 '!B13</f>
        <v>Equipamiento</v>
      </c>
      <c r="C13" s="93" t="str">
        <f>+'AVANCE FIS. Y FIN. julio 2015 '!C13</f>
        <v>ACAPULCO DE JUAREZ / ACAPULCO DE JUAREZ</v>
      </c>
      <c r="D13" s="94" t="str">
        <f>+'AVANCE FIS. Y FIN. julio 2015 '!D13</f>
        <v>Nueva</v>
      </c>
      <c r="E13" s="95"/>
      <c r="F13" s="96" t="str">
        <f>+'AVANCE FIS. Y FIN. julio 2015 '!F13</f>
        <v>2015-01-01</v>
      </c>
      <c r="G13" s="96" t="str">
        <f>+'AVANCE FIS. Y FIN. julio 2015 '!G13</f>
        <v>2015-12-31</v>
      </c>
      <c r="H13" s="47">
        <f>+'AVANCE FIS. Y FIN. julio 2015 '!H13</f>
        <v>806311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+'AVANCE FIS. Y FIN. julio 2015 '!N13</f>
        <v>806311</v>
      </c>
      <c r="O13" s="48">
        <f aca="true" t="shared" si="0" ref="O13:O34">SUM(P13:U13)</f>
        <v>806311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f>+'AVANCE FIS. Y FIN. julio 2015 '!U13</f>
        <v>806311</v>
      </c>
      <c r="V13" s="48">
        <f aca="true" t="shared" si="1" ref="V13:V34">SUM(W13:AB13)</f>
        <v>28627.09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f>+'AVANCE FIS. Y FIN. julio 2015 '!AB13</f>
        <v>28627.09</v>
      </c>
      <c r="AC13" s="97" t="str">
        <f>+'AVANCE FIS. Y FIN. julio 2015 '!AC13</f>
        <v>Administración Directa</v>
      </c>
      <c r="AD13" s="95"/>
      <c r="AE13" s="43">
        <f>+'AVANCE FIS. Y FIN. julio 2015 '!AE13</f>
        <v>1</v>
      </c>
      <c r="AF13" s="98" t="str">
        <f>+'AVANCE FIS. Y FIN. julio 2015 '!AF13</f>
        <v>ACTIVIDAD</v>
      </c>
      <c r="AG13" s="43">
        <f>+'AVANCE FIS. Y FIN. julio 2015 '!AG13</f>
        <v>46</v>
      </c>
      <c r="AH13" s="43" t="str">
        <f>+'AVANCE FIS. Y FIN. julio 2015 '!AH13</f>
        <v>USUARIO</v>
      </c>
      <c r="AI13" s="53">
        <f aca="true" t="shared" si="2" ref="AI13:AI34">+AB13/H13</f>
        <v>0.035503782039436396</v>
      </c>
      <c r="AJ13" s="53">
        <v>0.0013071879212859553</v>
      </c>
      <c r="AK13" s="99"/>
    </row>
    <row r="14" spans="1:37" ht="33.75" customHeight="1">
      <c r="A14" s="92" t="str">
        <f>+'AVANCE FIS. Y FIN. julio 2015 '!A14</f>
        <v>Mobiliario y equipo educacional y recreativo - Equipos y aparatos audiovisuales</v>
      </c>
      <c r="B14" s="43" t="str">
        <f>+'AVANCE FIS. Y FIN. julio 2015 '!B14</f>
        <v>Equipamiento</v>
      </c>
      <c r="C14" s="93" t="str">
        <f>+'AVANCE FIS. Y FIN. julio 2015 '!C14</f>
        <v>ACAPULCO DE JUAREZ / ACAPULCO DE JUAREZ</v>
      </c>
      <c r="D14" s="94" t="str">
        <f>+'AVANCE FIS. Y FIN. julio 2015 '!D14</f>
        <v>Nueva</v>
      </c>
      <c r="E14" s="95"/>
      <c r="F14" s="96" t="str">
        <f>+'AVANCE FIS. Y FIN. julio 2015 '!F14</f>
        <v>2015-01-01</v>
      </c>
      <c r="G14" s="96" t="str">
        <f>+'AVANCE FIS. Y FIN. julio 2015 '!G14</f>
        <v>2015-12-31</v>
      </c>
      <c r="H14" s="47">
        <f>+'AVANCE FIS. Y FIN. julio 2015 '!H14</f>
        <v>60087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+'AVANCE FIS. Y FIN. julio 2015 '!N14</f>
        <v>60087</v>
      </c>
      <c r="O14" s="48">
        <f t="shared" si="0"/>
        <v>60087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f>+'AVANCE FIS. Y FIN. julio 2015 '!U14</f>
        <v>60087</v>
      </c>
      <c r="V14" s="48">
        <f t="shared" si="1"/>
        <v>1099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f>+'AVANCE FIS. Y FIN. julio 2015 '!AB14</f>
        <v>1099</v>
      </c>
      <c r="AC14" s="97" t="str">
        <f>+'AVANCE FIS. Y FIN. julio 2015 '!AC14</f>
        <v>Administración Directa</v>
      </c>
      <c r="AD14" s="95"/>
      <c r="AE14" s="43">
        <f>+'AVANCE FIS. Y FIN. julio 2015 '!AE14</f>
        <v>1</v>
      </c>
      <c r="AF14" s="98" t="str">
        <f>+'AVANCE FIS. Y FIN. julio 2015 '!AF14</f>
        <v>ACTIVIDAD</v>
      </c>
      <c r="AG14" s="43">
        <f>+'AVANCE FIS. Y FIN. julio 2015 '!AG14</f>
        <v>46</v>
      </c>
      <c r="AH14" s="43" t="str">
        <f>+'AVANCE FIS. Y FIN. julio 2015 '!AH14</f>
        <v>USUARIO</v>
      </c>
      <c r="AI14" s="53">
        <f t="shared" si="2"/>
        <v>0.01829014595503187</v>
      </c>
      <c r="AJ14" s="53">
        <f aca="true" t="shared" si="3" ref="AJ14:AJ34">+AB14/O14</f>
        <v>0.01829014595503187</v>
      </c>
      <c r="AK14" s="99"/>
    </row>
    <row r="15" spans="1:37" ht="33.75" customHeight="1">
      <c r="A15" s="92" t="str">
        <f>+'AVANCE FIS. Y FIN. julio 2015 '!A15</f>
        <v>Mobiliario y equipo educacional y recreativo - Camaras fotograficas y de video</v>
      </c>
      <c r="B15" s="43" t="str">
        <f>+'AVANCE FIS. Y FIN. julio 2015 '!B15</f>
        <v>Equipamiento</v>
      </c>
      <c r="C15" s="93" t="str">
        <f>+'AVANCE FIS. Y FIN. julio 2015 '!C15</f>
        <v>ACAPULCO DE JUAREZ / ACAPULCO DE JUAREZ</v>
      </c>
      <c r="D15" s="94" t="str">
        <f>+'AVANCE FIS. Y FIN. julio 2015 '!D15</f>
        <v>Nueva</v>
      </c>
      <c r="E15" s="95"/>
      <c r="F15" s="96" t="str">
        <f>+'AVANCE FIS. Y FIN. julio 2015 '!F15</f>
        <v>2015-01-01</v>
      </c>
      <c r="G15" s="96" t="str">
        <f>+'AVANCE FIS. Y FIN. julio 2015 '!G15</f>
        <v>2015-12-31</v>
      </c>
      <c r="H15" s="47">
        <f>+'AVANCE FIS. Y FIN. julio 2015 '!H15</f>
        <v>26438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+'AVANCE FIS. Y FIN. julio 2015 '!N15</f>
        <v>26438</v>
      </c>
      <c r="O15" s="48">
        <f t="shared" si="0"/>
        <v>26438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f>+'AVANCE FIS. Y FIN. julio 2015 '!U15</f>
        <v>26438</v>
      </c>
      <c r="V15" s="48">
        <f t="shared" si="1"/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f>+'AVANCE FIS. Y FIN. julio 2015 '!AB15</f>
        <v>0</v>
      </c>
      <c r="AC15" s="97" t="str">
        <f>+'AVANCE FIS. Y FIN. julio 2015 '!AC15</f>
        <v> Administración Directa</v>
      </c>
      <c r="AD15" s="95"/>
      <c r="AE15" s="43">
        <f>+'AVANCE FIS. Y FIN. julio 2015 '!AE15</f>
        <v>1</v>
      </c>
      <c r="AF15" s="98" t="str">
        <f>+'AVANCE FIS. Y FIN. julio 2015 '!AF15</f>
        <v>ACTIVIDAD</v>
      </c>
      <c r="AG15" s="43">
        <f>+'AVANCE FIS. Y FIN. julio 2015 '!AG15</f>
        <v>46</v>
      </c>
      <c r="AH15" s="43" t="str">
        <f>+'AVANCE FIS. Y FIN. julio 2015 '!AH15</f>
        <v>USUARIO</v>
      </c>
      <c r="AI15" s="53">
        <f t="shared" si="2"/>
        <v>0</v>
      </c>
      <c r="AJ15" s="53">
        <f t="shared" si="3"/>
        <v>0</v>
      </c>
      <c r="AK15" s="99"/>
    </row>
    <row r="16" spans="1:37" ht="35.25" customHeight="1">
      <c r="A16" s="92" t="str">
        <f>+'AVANCE FIS. Y FIN. julio 2015 '!A16</f>
        <v>Adquisicion de equipo de transporte</v>
      </c>
      <c r="B16" s="43">
        <f>+'AVANCE FIS. Y FIN. julio 2015 '!B16</f>
        <v>0</v>
      </c>
      <c r="C16" s="93" t="str">
        <f>+'AVANCE FIS. Y FIN. julio 2015 '!C16</f>
        <v>ACAPULCO DE JUAREZ / ACAPULCO DE JUAREZ</v>
      </c>
      <c r="D16" s="94">
        <f>+'AVANCE FIS. Y FIN. julio 2015 '!D16</f>
        <v>0</v>
      </c>
      <c r="E16" s="95"/>
      <c r="F16" s="96" t="str">
        <f>+'AVANCE FIS. Y FIN. julio 2015 '!F16</f>
        <v>2015-01-01</v>
      </c>
      <c r="G16" s="96" t="str">
        <f>+'AVANCE FIS. Y FIN. julio 2015 '!G16</f>
        <v>2015-12-31</v>
      </c>
      <c r="H16" s="47">
        <f>+'AVANCE FIS. Y FIN. julio 2015 '!H16</f>
        <v>1956233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+'AVANCE FIS. Y FIN. julio 2015 '!N16</f>
        <v>1956233</v>
      </c>
      <c r="O16" s="48">
        <f t="shared" si="0"/>
        <v>1956233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f>+'AVANCE FIS. Y FIN. julio 2015 '!U16</f>
        <v>1956233</v>
      </c>
      <c r="V16" s="48">
        <f t="shared" si="1"/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f>+'AVANCE FIS. Y FIN. julio 2015 '!AB16</f>
        <v>0</v>
      </c>
      <c r="AC16" s="97" t="str">
        <f>+'AVANCE FIS. Y FIN. julio 2015 '!AC16</f>
        <v> / </v>
      </c>
      <c r="AD16" s="95"/>
      <c r="AE16" s="43">
        <f>+'AVANCE FIS. Y FIN. julio 2015 '!AE16</f>
        <v>1</v>
      </c>
      <c r="AF16" s="98" t="str">
        <f>+'AVANCE FIS. Y FIN. julio 2015 '!AF16</f>
        <v>ACTIVIDAD</v>
      </c>
      <c r="AG16" s="43">
        <f>+'AVANCE FIS. Y FIN. julio 2015 '!AG16</f>
        <v>46</v>
      </c>
      <c r="AH16" s="43" t="str">
        <f>+'AVANCE FIS. Y FIN. julio 2015 '!AH16</f>
        <v>USUARIO</v>
      </c>
      <c r="AI16" s="53">
        <f t="shared" si="2"/>
        <v>0</v>
      </c>
      <c r="AJ16" s="53">
        <f t="shared" si="3"/>
        <v>0</v>
      </c>
      <c r="AK16" s="99"/>
    </row>
    <row r="17" spans="1:37" ht="36" customHeight="1">
      <c r="A17" s="92" t="str">
        <f>+'AVANCE FIS. Y FIN. julio 2015 '!A17</f>
        <v>Maquinaria, otros equipos y herramientas</v>
      </c>
      <c r="B17" s="43">
        <f>+'AVANCE FIS. Y FIN. julio 2015 '!B17</f>
        <v>0</v>
      </c>
      <c r="C17" s="93" t="str">
        <f>+'AVANCE FIS. Y FIN. julio 2015 '!C17</f>
        <v>ACAPULCO DE JUAREZ / ACAPULCO DE JUAREZ</v>
      </c>
      <c r="D17" s="94">
        <f>+'AVANCE FIS. Y FIN. julio 2015 '!D17</f>
        <v>0</v>
      </c>
      <c r="E17" s="95"/>
      <c r="F17" s="96" t="str">
        <f>+'AVANCE FIS. Y FIN. julio 2015 '!F17</f>
        <v>2015-01-01</v>
      </c>
      <c r="G17" s="96" t="str">
        <f>+'AVANCE FIS. Y FIN. julio 2015 '!G17</f>
        <v>2015-12-31</v>
      </c>
      <c r="H17" s="47">
        <f>+'AVANCE FIS. Y FIN. julio 2015 '!H17</f>
        <v>25300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>+'AVANCE FIS. Y FIN. julio 2015 '!N17</f>
        <v>25300</v>
      </c>
      <c r="O17" s="48">
        <f t="shared" si="0"/>
        <v>25300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f>+'AVANCE FIS. Y FIN. julio 2015 '!U17</f>
        <v>25300</v>
      </c>
      <c r="V17" s="48">
        <f t="shared" si="1"/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f>+'AVANCE FIS. Y FIN. julio 2015 '!AB17</f>
        <v>0</v>
      </c>
      <c r="AC17" s="97" t="str">
        <f>+'AVANCE FIS. Y FIN. julio 2015 '!AC17</f>
        <v> / </v>
      </c>
      <c r="AD17" s="95"/>
      <c r="AE17" s="43">
        <f>+'AVANCE FIS. Y FIN. julio 2015 '!AE17</f>
        <v>1</v>
      </c>
      <c r="AF17" s="98" t="str">
        <f>+'AVANCE FIS. Y FIN. julio 2015 '!AF17</f>
        <v>ACTIVIDAD</v>
      </c>
      <c r="AG17" s="43">
        <f>+'AVANCE FIS. Y FIN. julio 2015 '!AG17</f>
        <v>46</v>
      </c>
      <c r="AH17" s="43" t="str">
        <f>+'AVANCE FIS. Y FIN. julio 2015 '!AH17</f>
        <v>USUARIO</v>
      </c>
      <c r="AI17" s="53">
        <f t="shared" si="2"/>
        <v>0</v>
      </c>
      <c r="AJ17" s="53">
        <f t="shared" si="3"/>
        <v>0</v>
      </c>
      <c r="AK17" s="99"/>
    </row>
    <row r="18" spans="1:37" ht="33.75" customHeight="1">
      <c r="A18" s="92" t="str">
        <f>+'AVANCE FIS. Y FIN. julio 2015 '!A18</f>
        <v>Terrenos rusticos en monte alto, municipio de san marcos, gro.</v>
      </c>
      <c r="B18" s="43">
        <f>+'AVANCE FIS. Y FIN. julio 2015 '!B18</f>
        <v>0</v>
      </c>
      <c r="C18" s="93" t="str">
        <f>+'AVANCE FIS. Y FIN. julio 2015 '!C18</f>
        <v>SAN MARCOS / MONTE ALTO</v>
      </c>
      <c r="D18" s="94">
        <f>+'AVANCE FIS. Y FIN. julio 2015 '!D18</f>
        <v>0</v>
      </c>
      <c r="E18" s="95"/>
      <c r="F18" s="96" t="str">
        <f>+'AVANCE FIS. Y FIN. julio 2015 '!F18</f>
        <v>2015-01-01</v>
      </c>
      <c r="G18" s="96" t="str">
        <f>+'AVANCE FIS. Y FIN. julio 2015 '!G18</f>
        <v>2015-12-31</v>
      </c>
      <c r="H18" s="47">
        <f>+'AVANCE FIS. Y FIN. julio 2015 '!H18</f>
        <v>4800600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>+'AVANCE FIS. Y FIN. julio 2015 '!N18</f>
        <v>4800600</v>
      </c>
      <c r="O18" s="48">
        <f t="shared" si="0"/>
        <v>4800600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f>+'AVANCE FIS. Y FIN. julio 2015 '!U18</f>
        <v>4800600</v>
      </c>
      <c r="V18" s="48">
        <f t="shared" si="1"/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f>+'AVANCE FIS. Y FIN. julio 2015 '!AB18</f>
        <v>0</v>
      </c>
      <c r="AC18" s="97" t="str">
        <f>+'AVANCE FIS. Y FIN. julio 2015 '!AC18</f>
        <v> / </v>
      </c>
      <c r="AD18" s="95"/>
      <c r="AE18" s="43">
        <f>+'AVANCE FIS. Y FIN. julio 2015 '!AE18</f>
        <v>1</v>
      </c>
      <c r="AF18" s="98" t="str">
        <f>+'AVANCE FIS. Y FIN. julio 2015 '!AF18</f>
        <v>PROYECTO</v>
      </c>
      <c r="AG18" s="43">
        <f>+'AVANCE FIS. Y FIN. julio 2015 '!AG18</f>
        <v>5</v>
      </c>
      <c r="AH18" s="43" t="str">
        <f>+'AVANCE FIS. Y FIN. julio 2015 '!AH18</f>
        <v>USUARIO</v>
      </c>
      <c r="AI18" s="53">
        <f t="shared" si="2"/>
        <v>0</v>
      </c>
      <c r="AJ18" s="53">
        <f t="shared" si="3"/>
        <v>0</v>
      </c>
      <c r="AK18" s="99"/>
    </row>
    <row r="19" spans="1:37" ht="89.25" customHeight="1">
      <c r="A19" s="92" t="str">
        <f>+'AVANCE FIS. Y FIN. julio 2015 '!A19</f>
        <v>Mantenimiento y rehabilitacion a la infrestructura en vialidades - Bacheo a base de mezcla asfaltica en caliente en el boulevard de las naciones.</v>
      </c>
      <c r="B19" s="43" t="str">
        <f>+'AVANCE FIS. Y FIN. julio 2015 '!B19</f>
        <v>Mantenimiento</v>
      </c>
      <c r="C19" s="93" t="str">
        <f>+'AVANCE FIS. Y FIN. julio 2015 '!C19</f>
        <v>ACAPULCO DE JUAREZ / ACAPULCO DE JUAREZ</v>
      </c>
      <c r="D19" s="94" t="str">
        <f>+'AVANCE FIS. Y FIN. julio 2015 '!D19</f>
        <v>Nueva</v>
      </c>
      <c r="E19" s="95"/>
      <c r="F19" s="96" t="str">
        <f>+'AVANCE FIS. Y FIN. julio 2015 '!F19</f>
        <v>2015-01-01</v>
      </c>
      <c r="G19" s="96" t="str">
        <f>+'AVANCE FIS. Y FIN. julio 2015 '!G19</f>
        <v>2015-12-31</v>
      </c>
      <c r="H19" s="47">
        <f>+'AVANCE FIS. Y FIN. julio 2015 '!H19</f>
        <v>403535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>+'AVANCE FIS. Y FIN. julio 2015 '!N19</f>
        <v>403535</v>
      </c>
      <c r="O19" s="48">
        <f t="shared" si="0"/>
        <v>403535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f>+'AVANCE FIS. Y FIN. julio 2015 '!U19</f>
        <v>403535</v>
      </c>
      <c r="V19" s="48">
        <f t="shared" si="1"/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f>+'AVANCE FIS. Y FIN. julio 2015 '!AB19</f>
        <v>0</v>
      </c>
      <c r="AC19" s="97" t="str">
        <f>+'AVANCE FIS. Y FIN. julio 2015 '!AC19</f>
        <v>Administración Directa</v>
      </c>
      <c r="AD19" s="95"/>
      <c r="AE19" s="43">
        <f>+'AVANCE FIS. Y FIN. julio 2015 '!AE19</f>
        <v>7</v>
      </c>
      <c r="AF19" s="98" t="str">
        <f>+'AVANCE FIS. Y FIN. julio 2015 '!AF19</f>
        <v>KILÓMETRO LINEAL</v>
      </c>
      <c r="AG19" s="43">
        <f>+'AVANCE FIS. Y FIN. julio 2015 '!AG19</f>
        <v>5450</v>
      </c>
      <c r="AH19" s="43" t="str">
        <f>+'AVANCE FIS. Y FIN. julio 2015 '!AH19</f>
        <v>USUARIO</v>
      </c>
      <c r="AI19" s="53">
        <f t="shared" si="2"/>
        <v>0</v>
      </c>
      <c r="AJ19" s="53">
        <f t="shared" si="3"/>
        <v>0</v>
      </c>
      <c r="AK19" s="99"/>
    </row>
    <row r="20" spans="1:37" ht="90.75" customHeight="1">
      <c r="A20" s="92" t="str">
        <f>+'AVANCE FIS. Y FIN. julio 2015 '!A20</f>
        <v>Mantenimiento y rehabilitacion a la infrestructura en vialidades - Bacheo a base de mezcla asfaltica en caliente en la avenida costera de las palmas.</v>
      </c>
      <c r="B20" s="43" t="str">
        <f>+'AVANCE FIS. Y FIN. julio 2015 '!B20</f>
        <v>Mantenimiento</v>
      </c>
      <c r="C20" s="93" t="str">
        <f>+'AVANCE FIS. Y FIN. julio 2015 '!C20</f>
        <v>ACAPULCO DE JUAREZ / ACAPULCO DE JUAREZ</v>
      </c>
      <c r="D20" s="94" t="str">
        <f>+'AVANCE FIS. Y FIN. julio 2015 '!D20</f>
        <v>Nueva</v>
      </c>
      <c r="E20" s="95"/>
      <c r="F20" s="96" t="str">
        <f>+'AVANCE FIS. Y FIN. julio 2015 '!F20</f>
        <v>2015-01-01</v>
      </c>
      <c r="G20" s="96" t="str">
        <f>+'AVANCE FIS. Y FIN. julio 2015 '!G20</f>
        <v>2015-12-31</v>
      </c>
      <c r="H20" s="47">
        <f>+'AVANCE FIS. Y FIN. julio 2015 '!H20</f>
        <v>403535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>+'AVANCE FIS. Y FIN. julio 2015 '!N20</f>
        <v>403535</v>
      </c>
      <c r="O20" s="48">
        <f t="shared" si="0"/>
        <v>403535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f>+'AVANCE FIS. Y FIN. julio 2015 '!U20</f>
        <v>403535</v>
      </c>
      <c r="V20" s="48">
        <f t="shared" si="1"/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f>+'AVANCE FIS. Y FIN. julio 2015 '!AB20</f>
        <v>0</v>
      </c>
      <c r="AC20" s="97" t="str">
        <f>+'AVANCE FIS. Y FIN. julio 2015 '!AC20</f>
        <v>Administración Directa</v>
      </c>
      <c r="AD20" s="95"/>
      <c r="AE20" s="43">
        <f>+'AVANCE FIS. Y FIN. julio 2015 '!AE20</f>
        <v>5.5</v>
      </c>
      <c r="AF20" s="98" t="str">
        <f>+'AVANCE FIS. Y FIN. julio 2015 '!AF20</f>
        <v>KILÓMETRO LINEAL</v>
      </c>
      <c r="AG20" s="43">
        <f>+'AVANCE FIS. Y FIN. julio 2015 '!AG20</f>
        <v>5450</v>
      </c>
      <c r="AH20" s="43" t="str">
        <f>+'AVANCE FIS. Y FIN. julio 2015 '!AH20</f>
        <v>USUARIO</v>
      </c>
      <c r="AI20" s="53">
        <f t="shared" si="2"/>
        <v>0</v>
      </c>
      <c r="AJ20" s="53">
        <f t="shared" si="3"/>
        <v>0</v>
      </c>
      <c r="AK20" s="99"/>
    </row>
    <row r="21" spans="1:37" ht="90" customHeight="1">
      <c r="A21" s="92" t="str">
        <f>+'AVANCE FIS. Y FIN. julio 2015 '!A21</f>
        <v>Mantenimiento y rehabilitacion a la infrestructura en vialidades - Bacheo a base de mezcla asfaltica en caliente en el boulevard barra vieja.</v>
      </c>
      <c r="B21" s="43" t="str">
        <f>+'AVANCE FIS. Y FIN. julio 2015 '!B21</f>
        <v>Mantenimiento</v>
      </c>
      <c r="C21" s="93" t="str">
        <f>+'AVANCE FIS. Y FIN. julio 2015 '!C21</f>
        <v>ACAPULCO DE JUAREZ / ACAPULCO DE JUAREZ</v>
      </c>
      <c r="D21" s="94" t="str">
        <f>+'AVANCE FIS. Y FIN. julio 2015 '!D21</f>
        <v>Nueva</v>
      </c>
      <c r="E21" s="95"/>
      <c r="F21" s="96" t="str">
        <f>+'AVANCE FIS. Y FIN. julio 2015 '!F21</f>
        <v>2015-01-01</v>
      </c>
      <c r="G21" s="96" t="str">
        <f>+'AVANCE FIS. Y FIN. julio 2015 '!G21</f>
        <v>2015-12-31</v>
      </c>
      <c r="H21" s="47">
        <f>+'AVANCE FIS. Y FIN. julio 2015 '!H21</f>
        <v>484242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+'AVANCE FIS. Y FIN. julio 2015 '!N21</f>
        <v>484242</v>
      </c>
      <c r="O21" s="48">
        <f t="shared" si="0"/>
        <v>484242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f>+'AVANCE FIS. Y FIN. julio 2015 '!U21</f>
        <v>484242</v>
      </c>
      <c r="V21" s="48">
        <f t="shared" si="1"/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f>+'AVANCE FIS. Y FIN. julio 2015 '!AB21</f>
        <v>0</v>
      </c>
      <c r="AC21" s="97" t="str">
        <f>+'AVANCE FIS. Y FIN. julio 2015 '!AC21</f>
        <v>Administración Directa</v>
      </c>
      <c r="AD21" s="95"/>
      <c r="AE21" s="43">
        <f>+'AVANCE FIS. Y FIN. julio 2015 '!AE21</f>
        <v>5</v>
      </c>
      <c r="AF21" s="98" t="str">
        <f>+'AVANCE FIS. Y FIN. julio 2015 '!AF21</f>
        <v>KILÓMETRO LINEAL</v>
      </c>
      <c r="AG21" s="43">
        <f>+'AVANCE FIS. Y FIN. julio 2015 '!AG21</f>
        <v>5450</v>
      </c>
      <c r="AH21" s="43" t="str">
        <f>+'AVANCE FIS. Y FIN. julio 2015 '!AH21</f>
        <v>USUARIO</v>
      </c>
      <c r="AI21" s="53">
        <f t="shared" si="2"/>
        <v>0</v>
      </c>
      <c r="AJ21" s="53">
        <f t="shared" si="3"/>
        <v>0</v>
      </c>
      <c r="AK21" s="99"/>
    </row>
    <row r="22" spans="1:37" ht="90" customHeight="1">
      <c r="A22" s="92" t="str">
        <f>+'AVANCE FIS. Y FIN. julio 2015 '!A22</f>
        <v>Mantenimiento y rehabilitacion a la infrestructura en vialidades - Desazolve de la linea general de drenaje pluvial colector sur, incluye limpieza de desarenadores y t</v>
      </c>
      <c r="B22" s="43" t="str">
        <f>+'AVANCE FIS. Y FIN. julio 2015 '!B22</f>
        <v>Mantenimiento</v>
      </c>
      <c r="C22" s="93" t="str">
        <f>+'AVANCE FIS. Y FIN. julio 2015 '!C22</f>
        <v>ACAPULCO DE JUAREZ / ACAPULCO DE JUAREZ</v>
      </c>
      <c r="D22" s="94" t="str">
        <f>+'AVANCE FIS. Y FIN. julio 2015 '!D22</f>
        <v>Nueva</v>
      </c>
      <c r="E22" s="95"/>
      <c r="F22" s="96" t="str">
        <f>+'AVANCE FIS. Y FIN. julio 2015 '!F22</f>
        <v>2015-01-01</v>
      </c>
      <c r="G22" s="96" t="str">
        <f>+'AVANCE FIS. Y FIN. julio 2015 '!G22</f>
        <v>2015-12-31</v>
      </c>
      <c r="H22" s="47">
        <f>+'AVANCE FIS. Y FIN. julio 2015 '!H22</f>
        <v>2098382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+'AVANCE FIS. Y FIN. julio 2015 '!N22</f>
        <v>2098382</v>
      </c>
      <c r="O22" s="48">
        <f t="shared" si="0"/>
        <v>2098382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f>+'AVANCE FIS. Y FIN. julio 2015 '!U22</f>
        <v>2098382</v>
      </c>
      <c r="V22" s="48">
        <f t="shared" si="1"/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f>+'AVANCE FIS. Y FIN. julio 2015 '!AB22</f>
        <v>0</v>
      </c>
      <c r="AC22" s="97" t="str">
        <f>+'AVANCE FIS. Y FIN. julio 2015 '!AC22</f>
        <v>Administración Directa</v>
      </c>
      <c r="AD22" s="95"/>
      <c r="AE22" s="43">
        <f>+'AVANCE FIS. Y FIN. julio 2015 '!AE22</f>
        <v>7</v>
      </c>
      <c r="AF22" s="98" t="str">
        <f>+'AVANCE FIS. Y FIN. julio 2015 '!AF22</f>
        <v>KILÓMETRO LINEAL</v>
      </c>
      <c r="AG22" s="43">
        <f>+'AVANCE FIS. Y FIN. julio 2015 '!AG22</f>
        <v>5450</v>
      </c>
      <c r="AH22" s="43" t="str">
        <f>+'AVANCE FIS. Y FIN. julio 2015 '!AH22</f>
        <v>USUARIO</v>
      </c>
      <c r="AI22" s="53">
        <f t="shared" si="2"/>
        <v>0</v>
      </c>
      <c r="AJ22" s="53">
        <f t="shared" si="3"/>
        <v>0</v>
      </c>
      <c r="AK22" s="99"/>
    </row>
    <row r="23" spans="1:37" ht="80.25" customHeight="1">
      <c r="A23" s="92" t="str">
        <f>+'AVANCE FIS. Y FIN. julio 2015 '!A23</f>
        <v>Mantenimiento y rehabilitacion a la infrestructura en vialidades - Desazolve y limpieza del drenaje sanitario de la avenida costera de las palmas.</v>
      </c>
      <c r="B23" s="43" t="str">
        <f>+'AVANCE FIS. Y FIN. julio 2015 '!B23</f>
        <v>Mantenimiento</v>
      </c>
      <c r="C23" s="93" t="str">
        <f>+'AVANCE FIS. Y FIN. julio 2015 '!C23</f>
        <v>ACAPULCO DE JUAREZ / ACAPULCO DE JUAREZ</v>
      </c>
      <c r="D23" s="94" t="str">
        <f>+'AVANCE FIS. Y FIN. julio 2015 '!D23</f>
        <v>Nueva</v>
      </c>
      <c r="E23" s="95"/>
      <c r="F23" s="96" t="str">
        <f>+'AVANCE FIS. Y FIN. julio 2015 '!F23</f>
        <v>2015-01-01</v>
      </c>
      <c r="G23" s="96" t="str">
        <f>+'AVANCE FIS. Y FIN. julio 2015 '!G23</f>
        <v>2015-12-31</v>
      </c>
      <c r="H23" s="47">
        <f>+'AVANCE FIS. Y FIN. julio 2015 '!H23</f>
        <v>807070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>+'AVANCE FIS. Y FIN. julio 2015 '!N23</f>
        <v>807070</v>
      </c>
      <c r="O23" s="48">
        <f t="shared" si="0"/>
        <v>807070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f>+'AVANCE FIS. Y FIN. julio 2015 '!U23</f>
        <v>807070</v>
      </c>
      <c r="V23" s="48">
        <f t="shared" si="1"/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f>+'AVANCE FIS. Y FIN. julio 2015 '!AB23</f>
        <v>0</v>
      </c>
      <c r="AC23" s="97" t="str">
        <f>+'AVANCE FIS. Y FIN. julio 2015 '!AC23</f>
        <v> Administración Directa</v>
      </c>
      <c r="AD23" s="95"/>
      <c r="AE23" s="43">
        <f>+'AVANCE FIS. Y FIN. julio 2015 '!AE23</f>
        <v>6</v>
      </c>
      <c r="AF23" s="98" t="str">
        <f>+'AVANCE FIS. Y FIN. julio 2015 '!AF23</f>
        <v>KILÓMETRO LINEAL</v>
      </c>
      <c r="AG23" s="43">
        <f>+'AVANCE FIS. Y FIN. julio 2015 '!AG23</f>
        <v>5450</v>
      </c>
      <c r="AH23" s="43" t="str">
        <f>+'AVANCE FIS. Y FIN. julio 2015 '!AH23</f>
        <v>USUARIO</v>
      </c>
      <c r="AI23" s="53">
        <f t="shared" si="2"/>
        <v>0</v>
      </c>
      <c r="AJ23" s="53">
        <f t="shared" si="3"/>
        <v>0</v>
      </c>
      <c r="AK23" s="99"/>
    </row>
    <row r="24" spans="1:37" ht="101.25" customHeight="1">
      <c r="A24" s="92" t="str">
        <f>+'AVANCE FIS. Y FIN. julio 2015 '!A24</f>
        <v>Mantenimiento y rehabilitacion a la infrestructura en vialidades - Desazolve de linea de drenaje pluvial, incluye limpieza de desarenadores y tubo de concreto en el bo</v>
      </c>
      <c r="B24" s="43" t="str">
        <f>+'AVANCE FIS. Y FIN. julio 2015 '!B24</f>
        <v>Mantenimiento</v>
      </c>
      <c r="C24" s="93" t="str">
        <f>+'AVANCE FIS. Y FIN. julio 2015 '!C24</f>
        <v>ACAPULCO DE JUAREZ / ACAPULCO DE JUAREZ</v>
      </c>
      <c r="D24" s="94" t="str">
        <f>+'AVANCE FIS. Y FIN. julio 2015 '!D24</f>
        <v>Nueva</v>
      </c>
      <c r="E24" s="95"/>
      <c r="F24" s="96" t="str">
        <f>+'AVANCE FIS. Y FIN. julio 2015 '!F24</f>
        <v>2015-01-01</v>
      </c>
      <c r="G24" s="96" t="str">
        <f>+'AVANCE FIS. Y FIN. julio 2015 '!G24</f>
        <v>2015-12-31</v>
      </c>
      <c r="H24" s="47">
        <f>+'AVANCE FIS. Y FIN. julio 2015 '!H24</f>
        <v>1936968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+'AVANCE FIS. Y FIN. julio 2015 '!N24</f>
        <v>1936968</v>
      </c>
      <c r="O24" s="48">
        <f t="shared" si="0"/>
        <v>1936968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f>+'AVANCE FIS. Y FIN. julio 2015 '!U24</f>
        <v>1936968</v>
      </c>
      <c r="V24" s="48">
        <f t="shared" si="1"/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f>+'AVANCE FIS. Y FIN. julio 2015 '!AB24</f>
        <v>0</v>
      </c>
      <c r="AC24" s="97" t="str">
        <f>+'AVANCE FIS. Y FIN. julio 2015 '!AC24</f>
        <v>Administración Directa</v>
      </c>
      <c r="AD24" s="95"/>
      <c r="AE24" s="43">
        <f>+'AVANCE FIS. Y FIN. julio 2015 '!AE24</f>
        <v>5</v>
      </c>
      <c r="AF24" s="98" t="str">
        <f>+'AVANCE FIS. Y FIN. julio 2015 '!AF24</f>
        <v>KILÓMETRO LINEAL</v>
      </c>
      <c r="AG24" s="43">
        <f>+'AVANCE FIS. Y FIN. julio 2015 '!AG24</f>
        <v>5450</v>
      </c>
      <c r="AH24" s="43" t="str">
        <f>+'AVANCE FIS. Y FIN. julio 2015 '!AH24</f>
        <v>USUARIO</v>
      </c>
      <c r="AI24" s="53">
        <f t="shared" si="2"/>
        <v>0</v>
      </c>
      <c r="AJ24" s="53">
        <f t="shared" si="3"/>
        <v>0</v>
      </c>
      <c r="AK24" s="99"/>
    </row>
    <row r="25" spans="1:37" ht="102.75" customHeight="1">
      <c r="A25" s="92" t="str">
        <f>+'AVANCE FIS. Y FIN. julio 2015 '!A25</f>
        <v>Mantenimiento y rehabilitacion a la infrestructura en vialidades - Barrido, limpieza y pepena en areas de rodamiento (laterales) del boulevard de las naciones, bouleva</v>
      </c>
      <c r="B25" s="43" t="str">
        <f>+'AVANCE FIS. Y FIN. julio 2015 '!B25</f>
        <v>Mantenimiento</v>
      </c>
      <c r="C25" s="93" t="str">
        <f>+'AVANCE FIS. Y FIN. julio 2015 '!C25</f>
        <v>ACAPULCO DE JUAREZ / ACAPULCO DE JUAREZ</v>
      </c>
      <c r="D25" s="94" t="str">
        <f>+'AVANCE FIS. Y FIN. julio 2015 '!D25</f>
        <v>Nueva</v>
      </c>
      <c r="E25" s="95"/>
      <c r="F25" s="96" t="str">
        <f>+'AVANCE FIS. Y FIN. julio 2015 '!F25</f>
        <v>2015-01-01</v>
      </c>
      <c r="G25" s="96" t="str">
        <f>+'AVANCE FIS. Y FIN. julio 2015 '!G25</f>
        <v>2015-12-31</v>
      </c>
      <c r="H25" s="47">
        <f>+'AVANCE FIS. Y FIN. julio 2015 '!H25</f>
        <v>2389688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+'AVANCE FIS. Y FIN. julio 2015 '!N25</f>
        <v>2389688</v>
      </c>
      <c r="O25" s="48">
        <f t="shared" si="0"/>
        <v>2389688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f>+'AVANCE FIS. Y FIN. julio 2015 '!U25</f>
        <v>2389688</v>
      </c>
      <c r="V25" s="48">
        <f t="shared" si="1"/>
        <v>225295.11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f>+'AVANCE FIS. Y FIN. julio 2015 '!AB25</f>
        <v>225295.11</v>
      </c>
      <c r="AC25" s="97" t="str">
        <f>+'AVANCE FIS. Y FIN. julio 2015 '!AC25</f>
        <v> Administración Directa</v>
      </c>
      <c r="AD25" s="95"/>
      <c r="AE25" s="43">
        <f>+'AVANCE FIS. Y FIN. julio 2015 '!AE25</f>
        <v>19</v>
      </c>
      <c r="AF25" s="98" t="str">
        <f>+'AVANCE FIS. Y FIN. julio 2015 '!AF25</f>
        <v>KILÓMETRO LINEAL</v>
      </c>
      <c r="AG25" s="43">
        <f>+'AVANCE FIS. Y FIN. julio 2015 '!AG25</f>
        <v>5450</v>
      </c>
      <c r="AH25" s="43" t="str">
        <f>+'AVANCE FIS. Y FIN. julio 2015 '!AH25</f>
        <v>USUARIO</v>
      </c>
      <c r="AI25" s="53">
        <f t="shared" si="2"/>
        <v>0.09427804382831566</v>
      </c>
      <c r="AJ25" s="53">
        <v>0.010751612762837658</v>
      </c>
      <c r="AK25" s="99"/>
    </row>
    <row r="26" spans="1:37" ht="57" customHeight="1">
      <c r="A26" s="92" t="str">
        <f>+'AVANCE FIS. Y FIN. julio 2015 '!A26</f>
        <v>Mantenimiento de alumbrado publico en : el boulevard de las naciones, boulevard barra vieja, av. cos</v>
      </c>
      <c r="B26" s="43" t="str">
        <f>+'AVANCE FIS. Y FIN. julio 2015 '!B26</f>
        <v>Mantenimiento</v>
      </c>
      <c r="C26" s="93" t="str">
        <f>+'AVANCE FIS. Y FIN. julio 2015 '!C26</f>
        <v>ACAPULCO DE JUAREZ / ACAPULCO DE JUAREZ</v>
      </c>
      <c r="D26" s="94" t="str">
        <f>+'AVANCE FIS. Y FIN. julio 2015 '!D26</f>
        <v>Nueva</v>
      </c>
      <c r="E26" s="95"/>
      <c r="F26" s="96" t="str">
        <f>+'AVANCE FIS. Y FIN. julio 2015 '!F26</f>
        <v>2015-01-01</v>
      </c>
      <c r="G26" s="96" t="str">
        <f>+'AVANCE FIS. Y FIN. julio 2015 '!G26</f>
        <v>2015-12-31</v>
      </c>
      <c r="H26" s="47">
        <f>+'AVANCE FIS. Y FIN. julio 2015 '!H26</f>
        <v>3873936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+'AVANCE FIS. Y FIN. julio 2015 '!N26</f>
        <v>3873936</v>
      </c>
      <c r="O26" s="48">
        <f t="shared" si="0"/>
        <v>3873936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f>+'AVANCE FIS. Y FIN. julio 2015 '!U26</f>
        <v>3873936</v>
      </c>
      <c r="V26" s="48">
        <f t="shared" si="1"/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f>+'AVANCE FIS. Y FIN. julio 2015 '!AB26</f>
        <v>0</v>
      </c>
      <c r="AC26" s="97" t="str">
        <f>+'AVANCE FIS. Y FIN. julio 2015 '!AC26</f>
        <v> Administración Directa</v>
      </c>
      <c r="AD26" s="95"/>
      <c r="AE26" s="43">
        <f>+'AVANCE FIS. Y FIN. julio 2015 '!AE26</f>
        <v>19</v>
      </c>
      <c r="AF26" s="98" t="str">
        <f>+'AVANCE FIS. Y FIN. julio 2015 '!AF26</f>
        <v>KILÓMETRO LINEAL</v>
      </c>
      <c r="AG26" s="43">
        <f>+'AVANCE FIS. Y FIN. julio 2015 '!AG26</f>
        <v>5450</v>
      </c>
      <c r="AH26" s="43" t="str">
        <f>+'AVANCE FIS. Y FIN. julio 2015 '!AH26</f>
        <v>USUARIO</v>
      </c>
      <c r="AI26" s="53">
        <f t="shared" si="2"/>
        <v>0</v>
      </c>
      <c r="AJ26" s="53">
        <f t="shared" si="3"/>
        <v>0</v>
      </c>
      <c r="AK26" s="99"/>
    </row>
    <row r="27" spans="1:37" ht="102" customHeight="1">
      <c r="A27" s="92" t="str">
        <f>+'AVANCE FIS. Y FIN. julio 2015 '!A27</f>
        <v>Mantenimiento y rehabilitacion a la infrestructura en vialidades - Suministro y colocacion de alumbrado publico en vialidad avenida costera de las palmas en el tramo q</v>
      </c>
      <c r="B27" s="43" t="str">
        <f>+'AVANCE FIS. Y FIN. julio 2015 '!B27</f>
        <v>Mantenimiento</v>
      </c>
      <c r="C27" s="93" t="str">
        <f>+'AVANCE FIS. Y FIN. julio 2015 '!C27</f>
        <v>ACAPULCO DE JUAREZ / ACAPULCO DE JUAREZ</v>
      </c>
      <c r="D27" s="94" t="str">
        <f>+'AVANCE FIS. Y FIN. julio 2015 '!D27</f>
        <v>Nueva</v>
      </c>
      <c r="E27" s="95"/>
      <c r="F27" s="96" t="str">
        <f>+'AVANCE FIS. Y FIN. julio 2015 '!F27</f>
        <v>2015-01-01</v>
      </c>
      <c r="G27" s="96" t="str">
        <f>+'AVANCE FIS. Y FIN. julio 2015 '!G27</f>
        <v>2015-12-31</v>
      </c>
      <c r="H27" s="47">
        <f>+'AVANCE FIS. Y FIN. julio 2015 '!H27</f>
        <v>2444179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+'AVANCE FIS. Y FIN. julio 2015 '!N27</f>
        <v>2444179</v>
      </c>
      <c r="O27" s="48">
        <f t="shared" si="0"/>
        <v>2444179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f>+'AVANCE FIS. Y FIN. julio 2015 '!U27</f>
        <v>2444179</v>
      </c>
      <c r="V27" s="48">
        <f t="shared" si="1"/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f>+'AVANCE FIS. Y FIN. julio 2015 '!AB27</f>
        <v>0</v>
      </c>
      <c r="AC27" s="97" t="str">
        <f>+'AVANCE FIS. Y FIN. julio 2015 '!AC27</f>
        <v>Administración Directa</v>
      </c>
      <c r="AD27" s="95"/>
      <c r="AE27" s="43">
        <f>+'AVANCE FIS. Y FIN. julio 2015 '!AE27</f>
        <v>1.2</v>
      </c>
      <c r="AF27" s="98" t="str">
        <f>+'AVANCE FIS. Y FIN. julio 2015 '!AF27</f>
        <v>KILÓMETRO LINEAL</v>
      </c>
      <c r="AG27" s="43">
        <f>+'AVANCE FIS. Y FIN. julio 2015 '!AG27</f>
        <v>5450</v>
      </c>
      <c r="AH27" s="43" t="str">
        <f>+'AVANCE FIS. Y FIN. julio 2015 '!AH27</f>
        <v>USUARIO</v>
      </c>
      <c r="AI27" s="53">
        <f t="shared" si="2"/>
        <v>0</v>
      </c>
      <c r="AJ27" s="53">
        <f t="shared" si="3"/>
        <v>0</v>
      </c>
      <c r="AK27" s="99"/>
    </row>
    <row r="28" spans="1:37" ht="102" customHeight="1">
      <c r="A28" s="92" t="str">
        <f>+'AVANCE FIS. Y FIN. julio 2015 '!A28</f>
        <v>Mantenimiento y rehabilitacion a la infrestructura en vialidades - Suministro y colocacion de alumbrado publico en vialidad boulevard barra vieja en el tramo que compr</v>
      </c>
      <c r="B28" s="43" t="str">
        <f>+'AVANCE FIS. Y FIN. julio 2015 '!B28</f>
        <v>Mantenimiento</v>
      </c>
      <c r="C28" s="93" t="str">
        <f>+'AVANCE FIS. Y FIN. julio 2015 '!C28</f>
        <v>ACAPULCO DE JUAREZ / ACAPULCO DE JUAREZ</v>
      </c>
      <c r="D28" s="94" t="str">
        <f>+'AVANCE FIS. Y FIN. julio 2015 '!D28</f>
        <v>Nueva</v>
      </c>
      <c r="E28" s="95"/>
      <c r="F28" s="96" t="str">
        <f>+'AVANCE FIS. Y FIN. julio 2015 '!F28</f>
        <v>2015-01-01</v>
      </c>
      <c r="G28" s="96" t="str">
        <f>+'AVANCE FIS. Y FIN. julio 2015 '!G28</f>
        <v>2015-12-31</v>
      </c>
      <c r="H28" s="47">
        <f>+'AVANCE FIS. Y FIN. julio 2015 '!H28</f>
        <v>3022615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>+'AVANCE FIS. Y FIN. julio 2015 '!N28</f>
        <v>3022615</v>
      </c>
      <c r="O28" s="48">
        <f t="shared" si="0"/>
        <v>3022615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f>+'AVANCE FIS. Y FIN. julio 2015 '!U28</f>
        <v>3022615</v>
      </c>
      <c r="V28" s="48">
        <f t="shared" si="1"/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f>+'AVANCE FIS. Y FIN. julio 2015 '!AB28</f>
        <v>0</v>
      </c>
      <c r="AC28" s="97" t="str">
        <f>+'AVANCE FIS. Y FIN. julio 2015 '!AC28</f>
        <v>Administración Directa</v>
      </c>
      <c r="AD28" s="95"/>
      <c r="AE28" s="43">
        <f>+'AVANCE FIS. Y FIN. julio 2015 '!AE28</f>
        <v>7</v>
      </c>
      <c r="AF28" s="98" t="str">
        <f>+'AVANCE FIS. Y FIN. julio 2015 '!AF28</f>
        <v>KILÓMETRO LINEAL</v>
      </c>
      <c r="AG28" s="43">
        <f>+'AVANCE FIS. Y FIN. julio 2015 '!AG28</f>
        <v>5450</v>
      </c>
      <c r="AH28" s="43" t="str">
        <f>+'AVANCE FIS. Y FIN. julio 2015 '!AH28</f>
        <v>USUARIO</v>
      </c>
      <c r="AI28" s="53">
        <f t="shared" si="2"/>
        <v>0</v>
      </c>
      <c r="AJ28" s="53">
        <f t="shared" si="3"/>
        <v>0</v>
      </c>
      <c r="AK28" s="99"/>
    </row>
    <row r="29" spans="1:37" ht="102" customHeight="1">
      <c r="A29" s="92" t="str">
        <f>+'AVANCE FIS. Y FIN. julio 2015 '!A29</f>
        <v>Mantenimiento y rehabilitacion a la infrestructura en vialidades - Suministro y colocacion de alumbrado publico en vialidad boulevard barra vieja en el tramo que compr</v>
      </c>
      <c r="B29" s="43" t="str">
        <f>+'AVANCE FIS. Y FIN. julio 2015 '!B29</f>
        <v>Construcción</v>
      </c>
      <c r="C29" s="93" t="str">
        <f>+'AVANCE FIS. Y FIN. julio 2015 '!C29</f>
        <v>ACAPULCO DE JUAREZ / ACAPULCO DE JUAREZ</v>
      </c>
      <c r="D29" s="94" t="str">
        <f>+'AVANCE FIS. Y FIN. julio 2015 '!D29</f>
        <v>Nueva</v>
      </c>
      <c r="E29" s="95"/>
      <c r="F29" s="96" t="str">
        <f>+'AVANCE FIS. Y FIN. julio 2015 '!F29</f>
        <v>2015-01-01</v>
      </c>
      <c r="G29" s="96" t="str">
        <f>+'AVANCE FIS. Y FIN. julio 2015 '!G29</f>
        <v>2015-12-31</v>
      </c>
      <c r="H29" s="47">
        <f>+'AVANCE FIS. Y FIN. julio 2015 '!H29</f>
        <v>2670894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>+'AVANCE FIS. Y FIN. julio 2015 '!N29</f>
        <v>2670894</v>
      </c>
      <c r="O29" s="48">
        <f t="shared" si="0"/>
        <v>2670894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f>+'AVANCE FIS. Y FIN. julio 2015 '!U29</f>
        <v>2670894</v>
      </c>
      <c r="V29" s="48">
        <f t="shared" si="1"/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f>+'AVANCE FIS. Y FIN. julio 2015 '!AB29</f>
        <v>0</v>
      </c>
      <c r="AC29" s="97" t="str">
        <f>+'AVANCE FIS. Y FIN. julio 2015 '!AC29</f>
        <v>Administración Directa</v>
      </c>
      <c r="AD29" s="95"/>
      <c r="AE29" s="43">
        <f>+'AVANCE FIS. Y FIN. julio 2015 '!AE29</f>
        <v>2</v>
      </c>
      <c r="AF29" s="98" t="str">
        <f>+'AVANCE FIS. Y FIN. julio 2015 '!AF29</f>
        <v>KILÓMETRO LINEAL</v>
      </c>
      <c r="AG29" s="43">
        <f>+'AVANCE FIS. Y FIN. julio 2015 '!AG29</f>
        <v>5450</v>
      </c>
      <c r="AH29" s="43" t="str">
        <f>+'AVANCE FIS. Y FIN. julio 2015 '!AH29</f>
        <v>USUARIO</v>
      </c>
      <c r="AI29" s="53">
        <f t="shared" si="2"/>
        <v>0</v>
      </c>
      <c r="AJ29" s="53">
        <f t="shared" si="3"/>
        <v>0</v>
      </c>
      <c r="AK29" s="99"/>
    </row>
    <row r="30" spans="1:37" ht="91.5" customHeight="1">
      <c r="A30" s="92" t="str">
        <f>+'AVANCE FIS. Y FIN. julio 2015 '!A30</f>
        <v>Mantenimiento y rehabilitacion a la infrestructura en vialidades - Reparacion de losas de concreto hidraulico en avenida costera de las palmas, incluye: demolicion y r</v>
      </c>
      <c r="B30" s="43" t="str">
        <f>+'AVANCE FIS. Y FIN. julio 2015 '!B30</f>
        <v>Rehabilitación</v>
      </c>
      <c r="C30" s="93" t="str">
        <f>+'AVANCE FIS. Y FIN. julio 2015 '!C30</f>
        <v>ACAPULCO DE JUAREZ / ACAPULCO DE JUAREZ</v>
      </c>
      <c r="D30" s="94" t="str">
        <f>+'AVANCE FIS. Y FIN. julio 2015 '!D30</f>
        <v>Nueva</v>
      </c>
      <c r="E30" s="95"/>
      <c r="F30" s="96" t="str">
        <f>+'AVANCE FIS. Y FIN. julio 2015 '!F30</f>
        <v>2015-01-01</v>
      </c>
      <c r="G30" s="96" t="str">
        <f>+'AVANCE FIS. Y FIN. julio 2015 '!G30</f>
        <v>2015-12-31</v>
      </c>
      <c r="H30" s="47">
        <f>+'AVANCE FIS. Y FIN. julio 2015 '!H30</f>
        <v>539400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>+'AVANCE FIS. Y FIN. julio 2015 '!N30</f>
        <v>539400</v>
      </c>
      <c r="O30" s="48">
        <f t="shared" si="0"/>
        <v>539400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f>+'AVANCE FIS. Y FIN. julio 2015 '!U30</f>
        <v>539400</v>
      </c>
      <c r="V30" s="48">
        <f t="shared" si="1"/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f>+'AVANCE FIS. Y FIN. julio 2015 '!AB30</f>
        <v>0</v>
      </c>
      <c r="AC30" s="97" t="str">
        <f>+'AVANCE FIS. Y FIN. julio 2015 '!AC30</f>
        <v>Administración Directa</v>
      </c>
      <c r="AD30" s="95"/>
      <c r="AE30" s="43">
        <f>+'AVANCE FIS. Y FIN. julio 2015 '!AE30</f>
        <v>300</v>
      </c>
      <c r="AF30" s="98" t="str">
        <f>+'AVANCE FIS. Y FIN. julio 2015 '!AF30</f>
        <v>METRO CUADRADO</v>
      </c>
      <c r="AG30" s="43">
        <f>+'AVANCE FIS. Y FIN. julio 2015 '!AG30</f>
        <v>5450</v>
      </c>
      <c r="AH30" s="43" t="str">
        <f>+'AVANCE FIS. Y FIN. julio 2015 '!AH30</f>
        <v>USUARIO</v>
      </c>
      <c r="AI30" s="53">
        <f t="shared" si="2"/>
        <v>0</v>
      </c>
      <c r="AJ30" s="53">
        <f t="shared" si="3"/>
        <v>0</v>
      </c>
      <c r="AK30" s="99"/>
    </row>
    <row r="31" spans="1:37" ht="58.5" customHeight="1">
      <c r="A31" s="92" t="str">
        <f>+'AVANCE FIS. Y FIN. julio 2015 '!A31</f>
        <v>Imagen urbana en las vialidades de playa diamante - Colocacion y retiro de tibolis en palmeras.</v>
      </c>
      <c r="B31" s="43" t="str">
        <f>+'AVANCE FIS. Y FIN. julio 2015 '!B31</f>
        <v>Instalación</v>
      </c>
      <c r="C31" s="93" t="str">
        <f>+'AVANCE FIS. Y FIN. julio 2015 '!C31</f>
        <v>ACAPULCO DE JUAREZ / ACAPULCO DE JUAREZ</v>
      </c>
      <c r="D31" s="94" t="str">
        <f>+'AVANCE FIS. Y FIN. julio 2015 '!D31</f>
        <v>Nueva</v>
      </c>
      <c r="E31" s="95"/>
      <c r="F31" s="96" t="str">
        <f>+'AVANCE FIS. Y FIN. julio 2015 '!F31</f>
        <v>2015-01-01</v>
      </c>
      <c r="G31" s="96" t="str">
        <f>+'AVANCE FIS. Y FIN. julio 2015 '!G31</f>
        <v>2015-12-31</v>
      </c>
      <c r="H31" s="47">
        <f>+'AVANCE FIS. Y FIN. julio 2015 '!H31</f>
        <v>319000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>+'AVANCE FIS. Y FIN. julio 2015 '!N31</f>
        <v>319000</v>
      </c>
      <c r="O31" s="48">
        <f t="shared" si="0"/>
        <v>319000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f>+'AVANCE FIS. Y FIN. julio 2015 '!U31</f>
        <v>319000</v>
      </c>
      <c r="V31" s="48">
        <f t="shared" si="1"/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f>+'AVANCE FIS. Y FIN. julio 2015 '!AB31</f>
        <v>0</v>
      </c>
      <c r="AC31" s="97" t="str">
        <f>+'AVANCE FIS. Y FIN. julio 2015 '!AC31</f>
        <v> Administración Directa</v>
      </c>
      <c r="AD31" s="95"/>
      <c r="AE31" s="43">
        <f>+'AVANCE FIS. Y FIN. julio 2015 '!AE31</f>
        <v>7</v>
      </c>
      <c r="AF31" s="98" t="str">
        <f>+'AVANCE FIS. Y FIN. julio 2015 '!AF31</f>
        <v>KILÓMETRO LINEAL</v>
      </c>
      <c r="AG31" s="43">
        <f>+'AVANCE FIS. Y FIN. julio 2015 '!AG31</f>
        <v>50000</v>
      </c>
      <c r="AH31" s="43" t="str">
        <f>+'AVANCE FIS. Y FIN. julio 2015 '!AH31</f>
        <v>USUARIO</v>
      </c>
      <c r="AI31" s="53">
        <f t="shared" si="2"/>
        <v>0</v>
      </c>
      <c r="AJ31" s="53">
        <f t="shared" si="3"/>
        <v>0</v>
      </c>
      <c r="AK31" s="99"/>
    </row>
    <row r="32" spans="1:37" ht="68.25" customHeight="1">
      <c r="A32" s="92" t="str">
        <f>+'AVANCE FIS. Y FIN. julio 2015 '!A32</f>
        <v>Imagen urbana en las vialidades de playa diamante - Colocacion y retiro de pasacalles alusivos a las festividades</v>
      </c>
      <c r="B32" s="43" t="str">
        <f>+'AVANCE FIS. Y FIN. julio 2015 '!B32</f>
        <v>Instalación</v>
      </c>
      <c r="C32" s="93" t="str">
        <f>+'AVANCE FIS. Y FIN. julio 2015 '!C32</f>
        <v>ACAPULCO DE JUAREZ / ACAPULCO DE JUAREZ</v>
      </c>
      <c r="D32" s="94" t="str">
        <f>+'AVANCE FIS. Y FIN. julio 2015 '!D32</f>
        <v>Nueva</v>
      </c>
      <c r="E32" s="95"/>
      <c r="F32" s="96" t="str">
        <f>+'AVANCE FIS. Y FIN. julio 2015 '!F32</f>
        <v>2015-01-01</v>
      </c>
      <c r="G32" s="96" t="str">
        <f>+'AVANCE FIS. Y FIN. julio 2015 '!G32</f>
        <v>2015-12-31</v>
      </c>
      <c r="H32" s="47">
        <f>+'AVANCE FIS. Y FIN. julio 2015 '!H32</f>
        <v>319000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>+'AVANCE FIS. Y FIN. julio 2015 '!N32</f>
        <v>319000</v>
      </c>
      <c r="O32" s="48">
        <f t="shared" si="0"/>
        <v>319000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f>+'AVANCE FIS. Y FIN. julio 2015 '!U32</f>
        <v>319000</v>
      </c>
      <c r="V32" s="48">
        <f t="shared" si="1"/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f>+'AVANCE FIS. Y FIN. julio 2015 '!AB32</f>
        <v>0</v>
      </c>
      <c r="AC32" s="97" t="str">
        <f>+'AVANCE FIS. Y FIN. julio 2015 '!AC32</f>
        <v>Administración Directa</v>
      </c>
      <c r="AD32" s="95"/>
      <c r="AE32" s="43">
        <f>+'AVANCE FIS. Y FIN. julio 2015 '!AE32</f>
        <v>7</v>
      </c>
      <c r="AF32" s="98" t="str">
        <f>+'AVANCE FIS. Y FIN. julio 2015 '!AF32</f>
        <v>KILÓMETRO LINEAL</v>
      </c>
      <c r="AG32" s="43">
        <f>+'AVANCE FIS. Y FIN. julio 2015 '!AG32</f>
        <v>50000</v>
      </c>
      <c r="AH32" s="43" t="str">
        <f>+'AVANCE FIS. Y FIN. julio 2015 '!AH32</f>
        <v>USUARIO</v>
      </c>
      <c r="AI32" s="53">
        <f t="shared" si="2"/>
        <v>0</v>
      </c>
      <c r="AJ32" s="53">
        <f t="shared" si="3"/>
        <v>0</v>
      </c>
      <c r="AK32" s="99"/>
    </row>
    <row r="33" spans="1:37" ht="66.75" customHeight="1">
      <c r="A33" s="92" t="str">
        <f>+'AVANCE FIS. Y FIN. julio 2015 '!A33</f>
        <v>Imagen urbana en las vialidades de playa diamante - Colocacion y retiro de arbol de navideÃo con figuras e iluminado.</v>
      </c>
      <c r="B33" s="43" t="str">
        <f>+'AVANCE FIS. Y FIN. julio 2015 '!B33</f>
        <v>Instalación</v>
      </c>
      <c r="C33" s="93" t="str">
        <f>+'AVANCE FIS. Y FIN. julio 2015 '!C33</f>
        <v>ACAPULCO DE JUAREZ / ACAPULCO DE JUAREZ</v>
      </c>
      <c r="D33" s="94" t="str">
        <f>+'AVANCE FIS. Y FIN. julio 2015 '!D33</f>
        <v>Nueva</v>
      </c>
      <c r="E33" s="95"/>
      <c r="F33" s="96" t="str">
        <f>+'AVANCE FIS. Y FIN. julio 2015 '!F33</f>
        <v>2015-01-01</v>
      </c>
      <c r="G33" s="96" t="str">
        <f>+'AVANCE FIS. Y FIN. julio 2015 '!G33</f>
        <v>2015-12-31</v>
      </c>
      <c r="H33" s="47">
        <f>+'AVANCE FIS. Y FIN. julio 2015 '!H33</f>
        <v>319000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>+'AVANCE FIS. Y FIN. julio 2015 '!N33</f>
        <v>319000</v>
      </c>
      <c r="O33" s="48">
        <f t="shared" si="0"/>
        <v>319000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f>+'AVANCE FIS. Y FIN. julio 2015 '!U33</f>
        <v>319000</v>
      </c>
      <c r="V33" s="48">
        <f t="shared" si="1"/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f>+'AVANCE FIS. Y FIN. julio 2015 '!AB33</f>
        <v>0</v>
      </c>
      <c r="AC33" s="97" t="str">
        <f>+'AVANCE FIS. Y FIN. julio 2015 '!AC33</f>
        <v>Administración Directa</v>
      </c>
      <c r="AD33" s="95"/>
      <c r="AE33" s="43">
        <f>+'AVANCE FIS. Y FIN. julio 2015 '!AE33</f>
        <v>1</v>
      </c>
      <c r="AF33" s="98" t="str">
        <f>+'AVANCE FIS. Y FIN. julio 2015 '!AF33</f>
        <v>ACCIÓN</v>
      </c>
      <c r="AG33" s="43">
        <f>+'AVANCE FIS. Y FIN. julio 2015 '!AG33</f>
        <v>50000</v>
      </c>
      <c r="AH33" s="43" t="str">
        <f>+'AVANCE FIS. Y FIN. julio 2015 '!AH33</f>
        <v>USUARIO</v>
      </c>
      <c r="AI33" s="53">
        <f t="shared" si="2"/>
        <v>0</v>
      </c>
      <c r="AJ33" s="53">
        <f t="shared" si="3"/>
        <v>0</v>
      </c>
      <c r="AK33" s="99"/>
    </row>
    <row r="34" spans="1:37" ht="56.25" customHeight="1">
      <c r="A34" s="100" t="str">
        <f>+'AVANCE FIS. Y FIN. julio 2015 '!A34</f>
        <v>Imagen urbana en las vialidades de playa diamante - Colocacion y retiro de figuras navideÃas iluminadas</v>
      </c>
      <c r="B34" s="76" t="str">
        <f>+'AVANCE FIS. Y FIN. julio 2015 '!B34</f>
        <v>Instalación</v>
      </c>
      <c r="C34" s="101" t="str">
        <f>+'AVANCE FIS. Y FIN. julio 2015 '!C34</f>
        <v>ACAPULCO DE JUAREZ / ACAPULCO DE JUAREZ</v>
      </c>
      <c r="D34" s="102" t="str">
        <f>+'AVANCE FIS. Y FIN. julio 2015 '!D34</f>
        <v>Nueva</v>
      </c>
      <c r="E34" s="103"/>
      <c r="F34" s="104" t="str">
        <f>+'AVANCE FIS. Y FIN. julio 2015 '!F34</f>
        <v>2015-01-01</v>
      </c>
      <c r="G34" s="104" t="str">
        <f>+'AVANCE FIS. Y FIN. julio 2015 '!G34</f>
        <v>2015-12-31</v>
      </c>
      <c r="H34" s="105">
        <f>+'AVANCE FIS. Y FIN. julio 2015 '!H34</f>
        <v>319000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f>+'AVANCE FIS. Y FIN. julio 2015 '!N34</f>
        <v>319000</v>
      </c>
      <c r="O34" s="78">
        <f t="shared" si="0"/>
        <v>319000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f>+'AVANCE FIS. Y FIN. julio 2015 '!U34</f>
        <v>319000</v>
      </c>
      <c r="V34" s="78">
        <f t="shared" si="1"/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f>+'AVANCE FIS. Y FIN. julio 2015 '!AB34</f>
        <v>0</v>
      </c>
      <c r="AC34" s="106" t="str">
        <f>+'AVANCE FIS. Y FIN. julio 2015 '!AC34</f>
        <v> Administración Directa</v>
      </c>
      <c r="AD34" s="103"/>
      <c r="AE34" s="76">
        <f>+'AVANCE FIS. Y FIN. julio 2015 '!AE34</f>
        <v>7</v>
      </c>
      <c r="AF34" s="107" t="str">
        <f>+'AVANCE FIS. Y FIN. julio 2015 '!AF34</f>
        <v>KILÓMETRO LINEAL</v>
      </c>
      <c r="AG34" s="76">
        <f>+'AVANCE FIS. Y FIN. julio 2015 '!AG34</f>
        <v>50000</v>
      </c>
      <c r="AH34" s="76" t="str">
        <f>+'AVANCE FIS. Y FIN. julio 2015 '!AH34</f>
        <v>USUARIO</v>
      </c>
      <c r="AI34" s="83">
        <f t="shared" si="2"/>
        <v>0</v>
      </c>
      <c r="AJ34" s="83">
        <f t="shared" si="3"/>
        <v>0</v>
      </c>
      <c r="AK34" s="108"/>
    </row>
    <row r="35" spans="1:37" ht="12.75">
      <c r="A35" s="109"/>
      <c r="B35" s="110"/>
      <c r="C35" s="110"/>
      <c r="D35" s="111"/>
      <c r="E35" s="112"/>
      <c r="F35" s="113"/>
      <c r="G35" s="113"/>
      <c r="H35" s="114"/>
      <c r="I35" s="110"/>
      <c r="J35" s="110"/>
      <c r="K35" s="110"/>
      <c r="L35" s="110"/>
      <c r="M35" s="110"/>
      <c r="N35" s="110"/>
      <c r="O35" s="115"/>
      <c r="P35" s="110"/>
      <c r="Q35" s="110"/>
      <c r="R35" s="110"/>
      <c r="S35" s="110"/>
      <c r="T35" s="110"/>
      <c r="U35" s="110"/>
      <c r="V35" s="115"/>
      <c r="W35" s="110"/>
      <c r="X35" s="110"/>
      <c r="Y35" s="110"/>
      <c r="Z35" s="110"/>
      <c r="AA35" s="110"/>
      <c r="AB35" s="110"/>
      <c r="AC35" s="109"/>
      <c r="AD35" s="112"/>
      <c r="AE35" s="110"/>
      <c r="AF35" s="116"/>
      <c r="AG35" s="110"/>
      <c r="AH35" s="110"/>
      <c r="AI35" s="117"/>
      <c r="AJ35" s="117"/>
      <c r="AK35" s="112"/>
    </row>
    <row r="36" spans="1:37" ht="12.75">
      <c r="A36" s="109"/>
      <c r="B36" s="110"/>
      <c r="C36" s="110"/>
      <c r="D36" s="111"/>
      <c r="E36" s="112"/>
      <c r="F36" s="113"/>
      <c r="G36" s="118"/>
      <c r="H36" s="118"/>
      <c r="I36" s="118"/>
      <c r="J36" s="110"/>
      <c r="K36" s="110"/>
      <c r="L36" s="110"/>
      <c r="M36" s="110"/>
      <c r="N36" s="110"/>
      <c r="O36" s="115"/>
      <c r="P36" s="110"/>
      <c r="Q36" s="110"/>
      <c r="R36" s="110"/>
      <c r="S36" s="110"/>
      <c r="T36" s="110"/>
      <c r="U36" s="110"/>
      <c r="V36" s="115"/>
      <c r="W36" s="110"/>
      <c r="X36" s="110"/>
      <c r="Y36" s="110"/>
      <c r="Z36" s="110"/>
      <c r="AA36" s="110"/>
      <c r="AB36" s="110"/>
      <c r="AC36" s="109"/>
      <c r="AD36" s="112"/>
      <c r="AE36" s="110"/>
      <c r="AF36" s="116"/>
      <c r="AG36" s="110"/>
      <c r="AH36" s="110"/>
      <c r="AI36" s="117"/>
      <c r="AJ36" s="117"/>
      <c r="AK36" s="112"/>
    </row>
    <row r="37" spans="1:37" ht="12.75">
      <c r="A37" s="109"/>
      <c r="B37" s="110"/>
      <c r="C37" s="110"/>
      <c r="D37" s="111"/>
      <c r="E37" s="112"/>
      <c r="F37" s="113"/>
      <c r="G37" s="113"/>
      <c r="H37" s="114"/>
      <c r="I37" s="110"/>
      <c r="J37" s="110"/>
      <c r="K37" s="110"/>
      <c r="L37" s="110"/>
      <c r="M37" s="110"/>
      <c r="N37" s="110"/>
      <c r="O37" s="115"/>
      <c r="P37" s="110"/>
      <c r="Q37" s="110"/>
      <c r="R37" s="110"/>
      <c r="S37" s="110"/>
      <c r="T37" s="110"/>
      <c r="U37" s="110"/>
      <c r="V37" s="115"/>
      <c r="W37" s="110"/>
      <c r="X37" s="110"/>
      <c r="Y37" s="110"/>
      <c r="Z37" s="110"/>
      <c r="AA37" s="110"/>
      <c r="AB37" s="110"/>
      <c r="AC37" s="109"/>
      <c r="AD37" s="112"/>
      <c r="AE37" s="110"/>
      <c r="AF37" s="116"/>
      <c r="AG37" s="110"/>
      <c r="AH37" s="110"/>
      <c r="AI37" s="117"/>
      <c r="AJ37" s="117"/>
      <c r="AK37" s="112"/>
    </row>
    <row r="38" spans="1:37" ht="12.75">
      <c r="A38" s="109"/>
      <c r="B38" s="110"/>
      <c r="C38" s="110"/>
      <c r="D38" s="111"/>
      <c r="E38" s="112"/>
      <c r="F38" s="113"/>
      <c r="G38" s="113"/>
      <c r="H38" s="114"/>
      <c r="I38" s="110"/>
      <c r="J38" s="110"/>
      <c r="K38" s="110"/>
      <c r="L38" s="110"/>
      <c r="M38" s="110"/>
      <c r="N38" s="110"/>
      <c r="O38" s="115"/>
      <c r="P38" s="110"/>
      <c r="Q38" s="110"/>
      <c r="R38" s="110"/>
      <c r="S38" s="110"/>
      <c r="T38" s="110"/>
      <c r="U38" s="110"/>
      <c r="V38" s="115"/>
      <c r="W38" s="110"/>
      <c r="X38" s="110"/>
      <c r="Y38" s="110"/>
      <c r="Z38" s="110"/>
      <c r="AA38" s="110"/>
      <c r="AB38" s="110"/>
      <c r="AC38" s="109"/>
      <c r="AD38" s="112"/>
      <c r="AE38" s="110"/>
      <c r="AF38" s="116"/>
      <c r="AG38" s="110"/>
      <c r="AH38" s="110"/>
      <c r="AI38" s="117"/>
      <c r="AJ38" s="117"/>
      <c r="AK38" s="112"/>
    </row>
    <row r="39" spans="1:37" ht="12.75">
      <c r="A39" s="109"/>
      <c r="B39" s="110"/>
      <c r="C39" s="110"/>
      <c r="D39" s="111"/>
      <c r="E39" s="112"/>
      <c r="F39" s="113"/>
      <c r="G39" s="113"/>
      <c r="H39" s="114"/>
      <c r="I39" s="110"/>
      <c r="J39" s="110"/>
      <c r="K39" s="110"/>
      <c r="L39" s="110"/>
      <c r="M39" s="110"/>
      <c r="N39" s="110"/>
      <c r="O39" s="115"/>
      <c r="P39" s="110"/>
      <c r="Q39" s="110"/>
      <c r="R39" s="110"/>
      <c r="S39" s="110"/>
      <c r="T39" s="110"/>
      <c r="U39" s="110"/>
      <c r="V39" s="115"/>
      <c r="W39" s="110"/>
      <c r="X39" s="110"/>
      <c r="Y39" s="110"/>
      <c r="Z39" s="110"/>
      <c r="AA39" s="110"/>
      <c r="AB39" s="110"/>
      <c r="AC39" s="109"/>
      <c r="AD39" s="112"/>
      <c r="AE39" s="110"/>
      <c r="AF39" s="116"/>
      <c r="AG39" s="110"/>
      <c r="AH39" s="110"/>
      <c r="AI39" s="117"/>
      <c r="AJ39" s="117"/>
      <c r="AK39" s="112"/>
    </row>
    <row r="40" spans="1:37" ht="12.75">
      <c r="A40" s="109"/>
      <c r="B40" s="110"/>
      <c r="C40" s="110"/>
      <c r="D40" s="111"/>
      <c r="E40" s="112"/>
      <c r="F40" s="113"/>
      <c r="G40" s="113"/>
      <c r="H40" s="114"/>
      <c r="I40" s="110"/>
      <c r="J40" s="110"/>
      <c r="K40" s="110"/>
      <c r="L40" s="110"/>
      <c r="M40" s="110"/>
      <c r="N40" s="110"/>
      <c r="O40" s="115"/>
      <c r="P40" s="110"/>
      <c r="Q40" s="110"/>
      <c r="R40" s="110"/>
      <c r="S40" s="110"/>
      <c r="T40" s="110"/>
      <c r="U40" s="110"/>
      <c r="V40" s="115"/>
      <c r="W40" s="110"/>
      <c r="X40" s="110"/>
      <c r="Y40" s="110"/>
      <c r="Z40" s="110"/>
      <c r="AA40" s="110"/>
      <c r="AB40" s="110"/>
      <c r="AC40" s="109"/>
      <c r="AD40" s="112"/>
      <c r="AE40" s="110"/>
      <c r="AF40" s="116"/>
      <c r="AG40" s="110"/>
      <c r="AH40" s="110"/>
      <c r="AI40" s="117"/>
      <c r="AJ40" s="117"/>
      <c r="AK40" s="112"/>
    </row>
    <row r="41" spans="1:37" ht="12.75">
      <c r="A41" s="109"/>
      <c r="B41" s="110"/>
      <c r="C41" s="110"/>
      <c r="D41" s="111"/>
      <c r="E41" s="112"/>
      <c r="F41" s="113"/>
      <c r="G41" s="113"/>
      <c r="H41" s="114"/>
      <c r="I41" s="110"/>
      <c r="J41" s="110"/>
      <c r="K41" s="110"/>
      <c r="L41" s="110"/>
      <c r="M41" s="110"/>
      <c r="N41" s="110"/>
      <c r="O41" s="115"/>
      <c r="P41" s="110"/>
      <c r="Q41" s="110"/>
      <c r="R41" s="110"/>
      <c r="S41" s="110"/>
      <c r="T41" s="110"/>
      <c r="U41" s="110"/>
      <c r="V41" s="115"/>
      <c r="W41" s="110"/>
      <c r="X41" s="110"/>
      <c r="Y41" s="110"/>
      <c r="Z41" s="110"/>
      <c r="AA41" s="110"/>
      <c r="AB41" s="110"/>
      <c r="AC41" s="109"/>
      <c r="AD41" s="112"/>
      <c r="AE41" s="110"/>
      <c r="AF41" s="116"/>
      <c r="AG41" s="110"/>
      <c r="AH41" s="110"/>
      <c r="AI41" s="117"/>
      <c r="AJ41" s="117"/>
      <c r="AK41" s="112"/>
    </row>
    <row r="42" spans="1:37" ht="12.75">
      <c r="A42" s="109"/>
      <c r="B42" s="110"/>
      <c r="C42" s="110"/>
      <c r="D42" s="111"/>
      <c r="E42" s="112"/>
      <c r="F42" s="113"/>
      <c r="G42" s="113"/>
      <c r="H42" s="114"/>
      <c r="I42" s="110"/>
      <c r="J42" s="110"/>
      <c r="K42" s="110"/>
      <c r="L42" s="110"/>
      <c r="M42" s="110"/>
      <c r="N42" s="110"/>
      <c r="O42" s="115"/>
      <c r="P42" s="110"/>
      <c r="Q42" s="110"/>
      <c r="R42" s="110"/>
      <c r="S42" s="110"/>
      <c r="T42" s="110"/>
      <c r="U42" s="110"/>
      <c r="V42" s="115"/>
      <c r="W42" s="110"/>
      <c r="X42" s="110"/>
      <c r="Y42" s="110"/>
      <c r="Z42" s="110"/>
      <c r="AA42" s="110"/>
      <c r="AB42" s="110"/>
      <c r="AC42" s="109"/>
      <c r="AD42" s="112"/>
      <c r="AE42" s="110"/>
      <c r="AF42" s="116"/>
      <c r="AG42" s="110"/>
      <c r="AH42" s="110"/>
      <c r="AI42" s="117"/>
      <c r="AJ42" s="117"/>
      <c r="AK42" s="112"/>
    </row>
    <row r="43" spans="1:37" ht="12.75">
      <c r="A43" s="109"/>
      <c r="B43" s="110"/>
      <c r="C43" s="110"/>
      <c r="D43" s="111"/>
      <c r="E43" s="112"/>
      <c r="F43" s="113"/>
      <c r="G43" s="113"/>
      <c r="H43" s="114"/>
      <c r="I43" s="110"/>
      <c r="J43" s="110"/>
      <c r="K43" s="110"/>
      <c r="L43" s="110"/>
      <c r="M43" s="110"/>
      <c r="N43" s="110"/>
      <c r="O43" s="115"/>
      <c r="P43" s="110"/>
      <c r="Q43" s="110"/>
      <c r="R43" s="110"/>
      <c r="S43" s="110"/>
      <c r="T43" s="110"/>
      <c r="U43" s="110"/>
      <c r="V43" s="115"/>
      <c r="W43" s="110"/>
      <c r="X43" s="110"/>
      <c r="Y43" s="110"/>
      <c r="Z43" s="110"/>
      <c r="AA43" s="110"/>
      <c r="AB43" s="110"/>
      <c r="AC43" s="109"/>
      <c r="AD43" s="112"/>
      <c r="AE43" s="110"/>
      <c r="AF43" s="116"/>
      <c r="AG43" s="110"/>
      <c r="AH43" s="110"/>
      <c r="AI43" s="117"/>
      <c r="AJ43" s="117"/>
      <c r="AK43" s="112"/>
    </row>
    <row r="44" spans="1:37" ht="12.75">
      <c r="A44" s="109"/>
      <c r="B44" s="110"/>
      <c r="C44" s="110"/>
      <c r="D44" s="111"/>
      <c r="E44" s="112"/>
      <c r="F44" s="113"/>
      <c r="G44" s="113"/>
      <c r="H44" s="114"/>
      <c r="I44" s="110"/>
      <c r="J44" s="110"/>
      <c r="K44" s="110"/>
      <c r="L44" s="110"/>
      <c r="M44" s="110"/>
      <c r="N44" s="110"/>
      <c r="O44" s="115"/>
      <c r="P44" s="110"/>
      <c r="Q44" s="110"/>
      <c r="R44" s="110"/>
      <c r="S44" s="110"/>
      <c r="T44" s="110"/>
      <c r="U44" s="110"/>
      <c r="V44" s="115"/>
      <c r="W44" s="110"/>
      <c r="X44" s="110"/>
      <c r="Y44" s="110"/>
      <c r="Z44" s="110"/>
      <c r="AA44" s="110"/>
      <c r="AB44" s="110"/>
      <c r="AC44" s="109"/>
      <c r="AD44" s="112"/>
      <c r="AE44" s="110"/>
      <c r="AF44" s="116"/>
      <c r="AG44" s="110"/>
      <c r="AH44" s="110"/>
      <c r="AI44" s="117"/>
      <c r="AJ44" s="117"/>
      <c r="AK44" s="112"/>
    </row>
    <row r="45" spans="1:37" ht="12.75">
      <c r="A45" s="109"/>
      <c r="B45" s="110"/>
      <c r="C45" s="110"/>
      <c r="D45" s="111"/>
      <c r="E45" s="112"/>
      <c r="F45" s="113"/>
      <c r="G45" s="113"/>
      <c r="H45" s="114"/>
      <c r="I45" s="110"/>
      <c r="J45" s="110"/>
      <c r="K45" s="110"/>
      <c r="L45" s="110"/>
      <c r="M45" s="110"/>
      <c r="N45" s="110"/>
      <c r="O45" s="115"/>
      <c r="P45" s="110"/>
      <c r="Q45" s="110"/>
      <c r="R45" s="110"/>
      <c r="S45" s="110"/>
      <c r="T45" s="110"/>
      <c r="U45" s="110"/>
      <c r="V45" s="115"/>
      <c r="W45" s="110"/>
      <c r="X45" s="110"/>
      <c r="Y45" s="110"/>
      <c r="Z45" s="110"/>
      <c r="AA45" s="110"/>
      <c r="AB45" s="110"/>
      <c r="AC45" s="109"/>
      <c r="AD45" s="112"/>
      <c r="AE45" s="110"/>
      <c r="AF45" s="116"/>
      <c r="AG45" s="110"/>
      <c r="AH45" s="110"/>
      <c r="AI45" s="117"/>
      <c r="AJ45" s="117"/>
      <c r="AK45" s="112"/>
    </row>
    <row r="46" spans="1:37" ht="12.75">
      <c r="A46" s="109"/>
      <c r="B46" s="110"/>
      <c r="C46" s="110"/>
      <c r="D46" s="111"/>
      <c r="E46" s="112"/>
      <c r="F46" s="113"/>
      <c r="G46" s="113"/>
      <c r="H46" s="114"/>
      <c r="I46" s="110"/>
      <c r="J46" s="110"/>
      <c r="K46" s="110"/>
      <c r="L46" s="110"/>
      <c r="M46" s="110"/>
      <c r="N46" s="110"/>
      <c r="O46" s="115"/>
      <c r="P46" s="110"/>
      <c r="Q46" s="110"/>
      <c r="R46" s="110"/>
      <c r="S46" s="110"/>
      <c r="T46" s="110"/>
      <c r="U46" s="110"/>
      <c r="V46" s="115"/>
      <c r="W46" s="110"/>
      <c r="X46" s="110"/>
      <c r="Y46" s="110"/>
      <c r="Z46" s="110"/>
      <c r="AA46" s="110"/>
      <c r="AB46" s="110"/>
      <c r="AC46" s="109"/>
      <c r="AD46" s="112"/>
      <c r="AE46" s="110"/>
      <c r="AF46" s="116"/>
      <c r="AG46" s="110"/>
      <c r="AH46" s="110"/>
      <c r="AI46" s="117"/>
      <c r="AJ46" s="117"/>
      <c r="AK46" s="112"/>
    </row>
    <row r="47" spans="1:37" ht="12.75">
      <c r="A47" s="109"/>
      <c r="B47" s="110"/>
      <c r="C47" s="110"/>
      <c r="D47" s="111"/>
      <c r="E47" s="112"/>
      <c r="F47" s="113"/>
      <c r="G47" s="113"/>
      <c r="H47" s="114"/>
      <c r="I47" s="110"/>
      <c r="J47" s="110"/>
      <c r="K47" s="110"/>
      <c r="L47" s="110"/>
      <c r="M47" s="110"/>
      <c r="N47" s="110"/>
      <c r="O47" s="115"/>
      <c r="P47" s="110"/>
      <c r="Q47" s="110"/>
      <c r="R47" s="110"/>
      <c r="S47" s="110"/>
      <c r="T47" s="110"/>
      <c r="U47" s="110"/>
      <c r="V47" s="115"/>
      <c r="W47" s="110"/>
      <c r="X47" s="110"/>
      <c r="Y47" s="110"/>
      <c r="Z47" s="110"/>
      <c r="AA47" s="110"/>
      <c r="AB47" s="110"/>
      <c r="AC47" s="109"/>
      <c r="AD47" s="112"/>
      <c r="AE47" s="110"/>
      <c r="AF47" s="116"/>
      <c r="AG47" s="110"/>
      <c r="AH47" s="110"/>
      <c r="AI47" s="117"/>
      <c r="AJ47" s="117"/>
      <c r="AK47" s="112"/>
    </row>
    <row r="48" spans="1:37" ht="12.75">
      <c r="A48" s="109"/>
      <c r="B48" s="110"/>
      <c r="C48" s="110"/>
      <c r="D48" s="111"/>
      <c r="E48" s="112"/>
      <c r="F48" s="113"/>
      <c r="G48" s="113"/>
      <c r="H48" s="114"/>
      <c r="I48" s="110"/>
      <c r="J48" s="110"/>
      <c r="K48" s="110"/>
      <c r="L48" s="110"/>
      <c r="M48" s="110"/>
      <c r="N48" s="110"/>
      <c r="O48" s="115"/>
      <c r="P48" s="110"/>
      <c r="Q48" s="110"/>
      <c r="R48" s="110"/>
      <c r="S48" s="110"/>
      <c r="T48" s="110"/>
      <c r="U48" s="110"/>
      <c r="V48" s="115"/>
      <c r="W48" s="110"/>
      <c r="X48" s="110"/>
      <c r="Y48" s="110"/>
      <c r="Z48" s="110"/>
      <c r="AA48" s="110"/>
      <c r="AB48" s="110"/>
      <c r="AC48" s="109"/>
      <c r="AD48" s="112"/>
      <c r="AE48" s="110"/>
      <c r="AF48" s="116"/>
      <c r="AG48" s="110"/>
      <c r="AH48" s="110"/>
      <c r="AI48" s="117"/>
      <c r="AJ48" s="117"/>
      <c r="AK48" s="112"/>
    </row>
    <row r="49" spans="1:37" ht="12.75">
      <c r="A49" s="109"/>
      <c r="B49" s="110"/>
      <c r="C49" s="110"/>
      <c r="D49" s="111"/>
      <c r="E49" s="112"/>
      <c r="F49" s="113"/>
      <c r="G49" s="113"/>
      <c r="H49" s="114"/>
      <c r="I49" s="110"/>
      <c r="J49" s="110"/>
      <c r="K49" s="110"/>
      <c r="L49" s="110"/>
      <c r="M49" s="110"/>
      <c r="N49" s="110"/>
      <c r="O49" s="115"/>
      <c r="P49" s="110"/>
      <c r="Q49" s="110"/>
      <c r="R49" s="110"/>
      <c r="S49" s="110"/>
      <c r="T49" s="110"/>
      <c r="U49" s="110"/>
      <c r="V49" s="115"/>
      <c r="W49" s="110"/>
      <c r="X49" s="110"/>
      <c r="Y49" s="110"/>
      <c r="Z49" s="110"/>
      <c r="AA49" s="110"/>
      <c r="AB49" s="110"/>
      <c r="AC49" s="109"/>
      <c r="AD49" s="112"/>
      <c r="AE49" s="110"/>
      <c r="AF49" s="116"/>
      <c r="AG49" s="110"/>
      <c r="AH49" s="110"/>
      <c r="AI49" s="117"/>
      <c r="AJ49" s="117"/>
      <c r="AK49" s="112"/>
    </row>
    <row r="50" spans="1:37" ht="12.75">
      <c r="A50" s="109"/>
      <c r="B50" s="110"/>
      <c r="C50" s="110"/>
      <c r="D50" s="111"/>
      <c r="E50" s="112"/>
      <c r="F50" s="113"/>
      <c r="G50" s="113"/>
      <c r="H50" s="114"/>
      <c r="I50" s="110"/>
      <c r="J50" s="110"/>
      <c r="K50" s="110"/>
      <c r="L50" s="110"/>
      <c r="M50" s="110"/>
      <c r="N50" s="110"/>
      <c r="O50" s="115"/>
      <c r="P50" s="110"/>
      <c r="Q50" s="110"/>
      <c r="R50" s="110"/>
      <c r="S50" s="110"/>
      <c r="T50" s="110"/>
      <c r="U50" s="110"/>
      <c r="V50" s="115"/>
      <c r="W50" s="110"/>
      <c r="X50" s="110"/>
      <c r="Y50" s="110"/>
      <c r="Z50" s="110"/>
      <c r="AA50" s="110"/>
      <c r="AB50" s="110"/>
      <c r="AC50" s="109"/>
      <c r="AD50" s="112"/>
      <c r="AE50" s="110"/>
      <c r="AF50" s="116"/>
      <c r="AG50" s="110"/>
      <c r="AH50" s="110"/>
      <c r="AI50" s="117"/>
      <c r="AJ50" s="117"/>
      <c r="AK50" s="112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2222222222222" right="0.5902777777777778" top="0.39375" bottom="0.39375" header="0.5118055555555555" footer="0.5118055555555555"/>
  <pageSetup horizontalDpi="300" verticalDpi="300" orientation="landscape" paperSize="5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zoomScale="130" zoomScaleNormal="130" zoomScalePageLayoutView="0" workbookViewId="0" topLeftCell="A1">
      <selection activeCell="AB26" sqref="AB26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7.8515625" style="0" customWidth="1"/>
    <col min="22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ht="12.75">
      <c r="A6" s="2"/>
      <c r="AK6" s="3"/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">
        <v>86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3" t="s">
        <v>9</v>
      </c>
      <c r="G9" s="123"/>
      <c r="H9" s="123" t="s">
        <v>10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5" t="s">
        <v>11</v>
      </c>
      <c r="AD9" s="124" t="s">
        <v>12</v>
      </c>
      <c r="AE9" s="124"/>
      <c r="AF9" s="124"/>
      <c r="AG9" s="124"/>
      <c r="AH9" s="124"/>
      <c r="AI9" s="125" t="s">
        <v>13</v>
      </c>
      <c r="AJ9" s="125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3"/>
      <c r="G10" s="123"/>
      <c r="H10" s="123" t="s">
        <v>17</v>
      </c>
      <c r="I10" s="123"/>
      <c r="J10" s="123"/>
      <c r="K10" s="123"/>
      <c r="L10" s="123"/>
      <c r="M10" s="123"/>
      <c r="N10" s="123"/>
      <c r="O10" s="126" t="s">
        <v>18</v>
      </c>
      <c r="P10" s="126"/>
      <c r="Q10" s="126"/>
      <c r="R10" s="126"/>
      <c r="S10" s="126"/>
      <c r="T10" s="126"/>
      <c r="U10" s="126"/>
      <c r="V10" s="126" t="s">
        <v>19</v>
      </c>
      <c r="W10" s="126"/>
      <c r="X10" s="126"/>
      <c r="Y10" s="126"/>
      <c r="Z10" s="126"/>
      <c r="AA10" s="126"/>
      <c r="AB10" s="126"/>
      <c r="AC10" s="19" t="s">
        <v>20</v>
      </c>
      <c r="AD10" s="127" t="s">
        <v>21</v>
      </c>
      <c r="AE10" s="127"/>
      <c r="AF10" s="127"/>
      <c r="AG10" s="128" t="s">
        <v>22</v>
      </c>
      <c r="AH10" s="128"/>
      <c r="AI10" s="129" t="s">
        <v>23</v>
      </c>
      <c r="AJ10" s="129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27.75" customHeight="1">
      <c r="A12" s="130" t="s">
        <v>43</v>
      </c>
      <c r="B12" s="131" t="s">
        <v>44</v>
      </c>
      <c r="C12" s="32" t="s">
        <v>45</v>
      </c>
      <c r="D12" s="131" t="s">
        <v>46</v>
      </c>
      <c r="E12" s="33"/>
      <c r="F12" s="34" t="s">
        <v>47</v>
      </c>
      <c r="G12" s="34" t="s">
        <v>48</v>
      </c>
      <c r="H12" s="35">
        <f>SUM(I12:N12)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138391</v>
      </c>
      <c r="V12" s="36">
        <f>SUM(W12:AB12)</f>
        <v>18006.01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18006.01</v>
      </c>
      <c r="AC12" s="37" t="s">
        <v>49</v>
      </c>
      <c r="AD12" s="38"/>
      <c r="AE12" s="131">
        <v>1</v>
      </c>
      <c r="AF12" s="39" t="s">
        <v>50</v>
      </c>
      <c r="AG12" s="131">
        <v>46</v>
      </c>
      <c r="AH12" s="40" t="s">
        <v>51</v>
      </c>
      <c r="AI12" s="33">
        <f>+AB12/U12</f>
        <v>0.13010968921389396</v>
      </c>
      <c r="AJ12" s="33">
        <f>+AB12/U12</f>
        <v>0.13010968921389396</v>
      </c>
      <c r="AK12" s="41"/>
    </row>
    <row r="13" spans="1:37" ht="57.75" customHeight="1">
      <c r="A13" s="132" t="s">
        <v>52</v>
      </c>
      <c r="B13" s="133" t="s">
        <v>44</v>
      </c>
      <c r="C13" s="44" t="s">
        <v>45</v>
      </c>
      <c r="D13" s="133" t="s">
        <v>46</v>
      </c>
      <c r="E13" s="134"/>
      <c r="F13" s="46" t="s">
        <v>47</v>
      </c>
      <c r="G13" s="46" t="s">
        <v>48</v>
      </c>
      <c r="H13" s="47">
        <f aca="true" t="shared" si="0" ref="H13:H34">SUM(I13:N13)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806311</v>
      </c>
      <c r="O13" s="48">
        <f aca="true" t="shared" si="1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806311</v>
      </c>
      <c r="V13" s="48">
        <f aca="true" t="shared" si="2" ref="V13:V29">SUM(W13:AB13)</f>
        <v>37211.09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37211.09</v>
      </c>
      <c r="AC13" s="49" t="s">
        <v>49</v>
      </c>
      <c r="AD13" s="135"/>
      <c r="AE13" s="133">
        <v>1</v>
      </c>
      <c r="AF13" s="51" t="s">
        <v>50</v>
      </c>
      <c r="AG13" s="133">
        <v>46</v>
      </c>
      <c r="AH13" s="52" t="s">
        <v>51</v>
      </c>
      <c r="AI13" s="53">
        <f aca="true" t="shared" si="3" ref="AI13:AI29">+AB13/U13</f>
        <v>0.04614979827882789</v>
      </c>
      <c r="AJ13" s="53">
        <f aca="true" t="shared" si="4" ref="AJ13:AJ29">+AB13/U13</f>
        <v>0.04614979827882789</v>
      </c>
      <c r="AK13" s="136"/>
    </row>
    <row r="14" spans="1:37" ht="45.75" customHeight="1">
      <c r="A14" s="132" t="s">
        <v>53</v>
      </c>
      <c r="B14" s="133" t="s">
        <v>44</v>
      </c>
      <c r="C14" s="44" t="s">
        <v>45</v>
      </c>
      <c r="D14" s="133" t="s">
        <v>46</v>
      </c>
      <c r="E14" s="134"/>
      <c r="F14" s="46" t="s">
        <v>47</v>
      </c>
      <c r="G14" s="46" t="s">
        <v>48</v>
      </c>
      <c r="H14" s="47">
        <f t="shared" si="0"/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60087</v>
      </c>
      <c r="O14" s="48">
        <f t="shared" si="1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60087</v>
      </c>
      <c r="V14" s="48">
        <f t="shared" si="2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1099</v>
      </c>
      <c r="AC14" s="49" t="s">
        <v>49</v>
      </c>
      <c r="AD14" s="135"/>
      <c r="AE14" s="133">
        <v>1</v>
      </c>
      <c r="AF14" s="51" t="s">
        <v>50</v>
      </c>
      <c r="AG14" s="133">
        <v>46</v>
      </c>
      <c r="AH14" s="52" t="s">
        <v>51</v>
      </c>
      <c r="AI14" s="53">
        <f t="shared" si="3"/>
        <v>0.01829014595503187</v>
      </c>
      <c r="AJ14" s="53">
        <f t="shared" si="4"/>
        <v>0.01829014595503187</v>
      </c>
      <c r="AK14" s="136"/>
    </row>
    <row r="15" spans="1:37" ht="45" customHeight="1">
      <c r="A15" s="132" t="s">
        <v>54</v>
      </c>
      <c r="B15" s="133" t="s">
        <v>44</v>
      </c>
      <c r="C15" s="44" t="s">
        <v>45</v>
      </c>
      <c r="D15" s="133" t="s">
        <v>46</v>
      </c>
      <c r="E15" s="134"/>
      <c r="F15" s="46" t="s">
        <v>47</v>
      </c>
      <c r="G15" s="46" t="s">
        <v>48</v>
      </c>
      <c r="H15" s="47">
        <f t="shared" si="0"/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26438</v>
      </c>
      <c r="O15" s="48">
        <f t="shared" si="1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26438</v>
      </c>
      <c r="V15" s="48">
        <f t="shared" si="2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49" t="s">
        <v>55</v>
      </c>
      <c r="AD15" s="137"/>
      <c r="AE15" s="133">
        <v>1</v>
      </c>
      <c r="AF15" s="51" t="s">
        <v>50</v>
      </c>
      <c r="AG15" s="133">
        <v>46</v>
      </c>
      <c r="AH15" s="52" t="s">
        <v>51</v>
      </c>
      <c r="AI15" s="53">
        <f t="shared" si="3"/>
        <v>0</v>
      </c>
      <c r="AJ15" s="53">
        <f t="shared" si="4"/>
        <v>0</v>
      </c>
      <c r="AK15" s="138"/>
    </row>
    <row r="16" spans="1:37" ht="24.75" customHeight="1">
      <c r="A16" s="132" t="s">
        <v>56</v>
      </c>
      <c r="B16" s="133"/>
      <c r="C16" s="44" t="s">
        <v>45</v>
      </c>
      <c r="D16" s="133"/>
      <c r="E16" s="134"/>
      <c r="F16" s="46" t="s">
        <v>47</v>
      </c>
      <c r="G16" s="46" t="s">
        <v>48</v>
      </c>
      <c r="H16" s="47">
        <f t="shared" si="0"/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1956233</v>
      </c>
      <c r="O16" s="48">
        <f t="shared" si="1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1956233</v>
      </c>
      <c r="V16" s="48">
        <f t="shared" si="2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49" t="s">
        <v>57</v>
      </c>
      <c r="AD16" s="137"/>
      <c r="AE16" s="133">
        <v>1</v>
      </c>
      <c r="AF16" s="51" t="s">
        <v>50</v>
      </c>
      <c r="AG16" s="133">
        <v>46</v>
      </c>
      <c r="AH16" s="52" t="s">
        <v>51</v>
      </c>
      <c r="AI16" s="53">
        <f t="shared" si="3"/>
        <v>0</v>
      </c>
      <c r="AJ16" s="53">
        <f t="shared" si="4"/>
        <v>0</v>
      </c>
      <c r="AK16" s="138"/>
    </row>
    <row r="17" spans="1:37" ht="29.25" customHeight="1">
      <c r="A17" s="132" t="s">
        <v>58</v>
      </c>
      <c r="B17" s="133"/>
      <c r="C17" s="44" t="s">
        <v>45</v>
      </c>
      <c r="D17" s="133"/>
      <c r="E17" s="134"/>
      <c r="F17" s="46" t="s">
        <v>47</v>
      </c>
      <c r="G17" s="46" t="s">
        <v>48</v>
      </c>
      <c r="H17" s="47">
        <f t="shared" si="0"/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25300</v>
      </c>
      <c r="O17" s="48">
        <f t="shared" si="1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25300</v>
      </c>
      <c r="V17" s="48">
        <f t="shared" si="2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49" t="s">
        <v>57</v>
      </c>
      <c r="AD17" s="137"/>
      <c r="AE17" s="133">
        <v>1</v>
      </c>
      <c r="AF17" s="51" t="s">
        <v>50</v>
      </c>
      <c r="AG17" s="133">
        <v>46</v>
      </c>
      <c r="AH17" s="52" t="s">
        <v>51</v>
      </c>
      <c r="AI17" s="53">
        <f t="shared" si="3"/>
        <v>0</v>
      </c>
      <c r="AJ17" s="53">
        <f t="shared" si="4"/>
        <v>0</v>
      </c>
      <c r="AK17" s="138"/>
    </row>
    <row r="18" spans="1:37" ht="37.5" customHeight="1">
      <c r="A18" s="132" t="s">
        <v>59</v>
      </c>
      <c r="B18" s="133"/>
      <c r="C18" s="44" t="s">
        <v>60</v>
      </c>
      <c r="D18" s="133"/>
      <c r="E18" s="134"/>
      <c r="F18" s="46" t="s">
        <v>47</v>
      </c>
      <c r="G18" s="46" t="s">
        <v>48</v>
      </c>
      <c r="H18" s="47">
        <f t="shared" si="0"/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4800600</v>
      </c>
      <c r="O18" s="48">
        <f t="shared" si="1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4800600</v>
      </c>
      <c r="V18" s="48">
        <f t="shared" si="2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49" t="s">
        <v>57</v>
      </c>
      <c r="AD18" s="137"/>
      <c r="AE18" s="133">
        <v>1</v>
      </c>
      <c r="AF18" s="51" t="s">
        <v>61</v>
      </c>
      <c r="AG18" s="133">
        <v>5</v>
      </c>
      <c r="AH18" s="52" t="s">
        <v>51</v>
      </c>
      <c r="AI18" s="53">
        <f t="shared" si="3"/>
        <v>0</v>
      </c>
      <c r="AJ18" s="53">
        <f t="shared" si="4"/>
        <v>0</v>
      </c>
      <c r="AK18" s="138"/>
    </row>
    <row r="19" spans="1:37" ht="90.75" customHeight="1">
      <c r="A19" s="132" t="s">
        <v>62</v>
      </c>
      <c r="B19" s="133" t="s">
        <v>63</v>
      </c>
      <c r="C19" s="44" t="s">
        <v>45</v>
      </c>
      <c r="D19" s="133" t="s">
        <v>46</v>
      </c>
      <c r="E19" s="134"/>
      <c r="F19" s="46" t="s">
        <v>47</v>
      </c>
      <c r="G19" s="46" t="s">
        <v>48</v>
      </c>
      <c r="H19" s="47">
        <f t="shared" si="0"/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403535</v>
      </c>
      <c r="O19" s="48">
        <f t="shared" si="1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403535</v>
      </c>
      <c r="V19" s="48">
        <f t="shared" si="2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49" t="s">
        <v>49</v>
      </c>
      <c r="AD19" s="137"/>
      <c r="AE19" s="133">
        <v>7</v>
      </c>
      <c r="AF19" s="51" t="s">
        <v>64</v>
      </c>
      <c r="AG19" s="133">
        <v>5450</v>
      </c>
      <c r="AH19" s="52" t="s">
        <v>51</v>
      </c>
      <c r="AI19" s="53">
        <f t="shared" si="3"/>
        <v>0</v>
      </c>
      <c r="AJ19" s="53">
        <f t="shared" si="4"/>
        <v>0</v>
      </c>
      <c r="AK19" s="138"/>
    </row>
    <row r="20" spans="1:37" ht="90.75" customHeight="1">
      <c r="A20" s="132" t="s">
        <v>65</v>
      </c>
      <c r="B20" s="133" t="s">
        <v>63</v>
      </c>
      <c r="C20" s="44" t="s">
        <v>45</v>
      </c>
      <c r="D20" s="133" t="s">
        <v>46</v>
      </c>
      <c r="E20" s="134"/>
      <c r="F20" s="46" t="s">
        <v>47</v>
      </c>
      <c r="G20" s="46" t="s">
        <v>48</v>
      </c>
      <c r="H20" s="47">
        <f t="shared" si="0"/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403535</v>
      </c>
      <c r="O20" s="48">
        <f t="shared" si="1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403535</v>
      </c>
      <c r="V20" s="48">
        <f t="shared" si="2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49" t="s">
        <v>49</v>
      </c>
      <c r="AD20" s="137"/>
      <c r="AE20" s="133">
        <v>5.5</v>
      </c>
      <c r="AF20" s="51" t="s">
        <v>64</v>
      </c>
      <c r="AG20" s="133">
        <v>5450</v>
      </c>
      <c r="AH20" s="52" t="s">
        <v>51</v>
      </c>
      <c r="AI20" s="53">
        <f t="shared" si="3"/>
        <v>0</v>
      </c>
      <c r="AJ20" s="53">
        <f t="shared" si="4"/>
        <v>0</v>
      </c>
      <c r="AK20" s="138"/>
    </row>
    <row r="21" spans="1:37" ht="91.5" customHeight="1">
      <c r="A21" s="132" t="s">
        <v>66</v>
      </c>
      <c r="B21" s="133" t="s">
        <v>63</v>
      </c>
      <c r="C21" s="44" t="s">
        <v>45</v>
      </c>
      <c r="D21" s="133" t="s">
        <v>46</v>
      </c>
      <c r="E21" s="134"/>
      <c r="F21" s="46" t="s">
        <v>47</v>
      </c>
      <c r="G21" s="46" t="s">
        <v>48</v>
      </c>
      <c r="H21" s="47">
        <f t="shared" si="0"/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484242</v>
      </c>
      <c r="O21" s="48">
        <f t="shared" si="1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484242</v>
      </c>
      <c r="V21" s="48">
        <f t="shared" si="2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49" t="s">
        <v>49</v>
      </c>
      <c r="AD21" s="137"/>
      <c r="AE21" s="133">
        <v>5</v>
      </c>
      <c r="AF21" s="51" t="s">
        <v>64</v>
      </c>
      <c r="AG21" s="133">
        <v>5450</v>
      </c>
      <c r="AH21" s="52" t="s">
        <v>51</v>
      </c>
      <c r="AI21" s="53">
        <f t="shared" si="3"/>
        <v>0</v>
      </c>
      <c r="AJ21" s="53">
        <f t="shared" si="4"/>
        <v>0</v>
      </c>
      <c r="AK21" s="138"/>
    </row>
    <row r="22" spans="1:37" ht="103.5" customHeight="1">
      <c r="A22" s="132" t="s">
        <v>67</v>
      </c>
      <c r="B22" s="133" t="s">
        <v>63</v>
      </c>
      <c r="C22" s="44" t="s">
        <v>45</v>
      </c>
      <c r="D22" s="133" t="s">
        <v>46</v>
      </c>
      <c r="E22" s="134"/>
      <c r="F22" s="46" t="s">
        <v>47</v>
      </c>
      <c r="G22" s="46" t="s">
        <v>48</v>
      </c>
      <c r="H22" s="47">
        <f t="shared" si="0"/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2098382</v>
      </c>
      <c r="O22" s="48">
        <f t="shared" si="1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2098382</v>
      </c>
      <c r="V22" s="48">
        <f t="shared" si="2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49" t="s">
        <v>49</v>
      </c>
      <c r="AD22" s="137"/>
      <c r="AE22" s="133">
        <v>7</v>
      </c>
      <c r="AF22" s="51" t="s">
        <v>64</v>
      </c>
      <c r="AG22" s="133">
        <v>5450</v>
      </c>
      <c r="AH22" s="52" t="s">
        <v>51</v>
      </c>
      <c r="AI22" s="53">
        <f t="shared" si="3"/>
        <v>0</v>
      </c>
      <c r="AJ22" s="53">
        <f t="shared" si="4"/>
        <v>0</v>
      </c>
      <c r="AK22" s="138"/>
    </row>
    <row r="23" spans="1:37" ht="80.25" customHeight="1">
      <c r="A23" s="132" t="s">
        <v>68</v>
      </c>
      <c r="B23" s="133" t="s">
        <v>63</v>
      </c>
      <c r="C23" s="44" t="s">
        <v>45</v>
      </c>
      <c r="D23" s="133" t="s">
        <v>46</v>
      </c>
      <c r="E23" s="134"/>
      <c r="F23" s="46" t="s">
        <v>47</v>
      </c>
      <c r="G23" s="46" t="s">
        <v>48</v>
      </c>
      <c r="H23" s="47">
        <f t="shared" si="0"/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807070</v>
      </c>
      <c r="O23" s="48">
        <f t="shared" si="1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807070</v>
      </c>
      <c r="V23" s="48">
        <f t="shared" si="2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49" t="s">
        <v>55</v>
      </c>
      <c r="AD23" s="137"/>
      <c r="AE23" s="133">
        <v>6</v>
      </c>
      <c r="AF23" s="51" t="s">
        <v>64</v>
      </c>
      <c r="AG23" s="133">
        <v>5450</v>
      </c>
      <c r="AH23" s="52" t="s">
        <v>51</v>
      </c>
      <c r="AI23" s="53">
        <f t="shared" si="3"/>
        <v>0</v>
      </c>
      <c r="AJ23" s="53">
        <f t="shared" si="4"/>
        <v>0</v>
      </c>
      <c r="AK23" s="138"/>
    </row>
    <row r="24" spans="1:37" ht="102" customHeight="1">
      <c r="A24" s="132" t="s">
        <v>69</v>
      </c>
      <c r="B24" s="133" t="s">
        <v>63</v>
      </c>
      <c r="C24" s="44" t="s">
        <v>45</v>
      </c>
      <c r="D24" s="133" t="s">
        <v>46</v>
      </c>
      <c r="E24" s="134"/>
      <c r="F24" s="46" t="s">
        <v>47</v>
      </c>
      <c r="G24" s="46" t="s">
        <v>48</v>
      </c>
      <c r="H24" s="47">
        <f t="shared" si="0"/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1936968</v>
      </c>
      <c r="O24" s="48">
        <f t="shared" si="1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1936968</v>
      </c>
      <c r="V24" s="48">
        <f t="shared" si="2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49" t="s">
        <v>49</v>
      </c>
      <c r="AD24" s="137"/>
      <c r="AE24" s="133">
        <v>5</v>
      </c>
      <c r="AF24" s="51" t="s">
        <v>64</v>
      </c>
      <c r="AG24" s="133">
        <v>5450</v>
      </c>
      <c r="AH24" s="52" t="s">
        <v>51</v>
      </c>
      <c r="AI24" s="53">
        <f t="shared" si="3"/>
        <v>0</v>
      </c>
      <c r="AJ24" s="53">
        <f t="shared" si="4"/>
        <v>0</v>
      </c>
      <c r="AK24" s="138"/>
    </row>
    <row r="25" spans="1:37" ht="102" customHeight="1">
      <c r="A25" s="132" t="s">
        <v>70</v>
      </c>
      <c r="B25" s="133" t="s">
        <v>63</v>
      </c>
      <c r="C25" s="44" t="s">
        <v>45</v>
      </c>
      <c r="D25" s="133" t="s">
        <v>46</v>
      </c>
      <c r="E25" s="134"/>
      <c r="F25" s="46" t="s">
        <v>47</v>
      </c>
      <c r="G25" s="46" t="s">
        <v>48</v>
      </c>
      <c r="H25" s="47">
        <f t="shared" si="0"/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2389688</v>
      </c>
      <c r="O25" s="48">
        <f t="shared" si="1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2389688</v>
      </c>
      <c r="V25" s="48">
        <f t="shared" si="2"/>
        <v>258585.89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258585.89</v>
      </c>
      <c r="AC25" s="49" t="s">
        <v>55</v>
      </c>
      <c r="AD25" s="137"/>
      <c r="AE25" s="133">
        <v>19</v>
      </c>
      <c r="AF25" s="51" t="s">
        <v>64</v>
      </c>
      <c r="AG25" s="133">
        <v>5450</v>
      </c>
      <c r="AH25" s="52" t="s">
        <v>51</v>
      </c>
      <c r="AI25" s="53">
        <f t="shared" si="3"/>
        <v>0.10820905909055911</v>
      </c>
      <c r="AJ25" s="53">
        <f t="shared" si="4"/>
        <v>0.10820905909055911</v>
      </c>
      <c r="AK25" s="138"/>
    </row>
    <row r="26" spans="1:37" ht="57.75" customHeight="1">
      <c r="A26" s="132" t="s">
        <v>71</v>
      </c>
      <c r="B26" s="133" t="s">
        <v>63</v>
      </c>
      <c r="C26" s="44" t="s">
        <v>45</v>
      </c>
      <c r="D26" s="133" t="s">
        <v>46</v>
      </c>
      <c r="E26" s="134"/>
      <c r="F26" s="46" t="s">
        <v>47</v>
      </c>
      <c r="G26" s="46" t="s">
        <v>48</v>
      </c>
      <c r="H26" s="47">
        <f t="shared" si="0"/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3873936</v>
      </c>
      <c r="O26" s="48">
        <f t="shared" si="1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3873936</v>
      </c>
      <c r="V26" s="48">
        <f t="shared" si="2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49" t="s">
        <v>55</v>
      </c>
      <c r="AD26" s="137"/>
      <c r="AE26" s="133">
        <v>19</v>
      </c>
      <c r="AF26" s="51" t="s">
        <v>64</v>
      </c>
      <c r="AG26" s="133">
        <v>5450</v>
      </c>
      <c r="AH26" s="52" t="s">
        <v>51</v>
      </c>
      <c r="AI26" s="53">
        <f t="shared" si="3"/>
        <v>0</v>
      </c>
      <c r="AJ26" s="53">
        <f t="shared" si="4"/>
        <v>0</v>
      </c>
      <c r="AK26" s="138"/>
    </row>
    <row r="27" spans="1:37" ht="103.5" customHeight="1">
      <c r="A27" s="132" t="s">
        <v>72</v>
      </c>
      <c r="B27" s="133" t="s">
        <v>63</v>
      </c>
      <c r="C27" s="44" t="s">
        <v>45</v>
      </c>
      <c r="D27" s="133" t="s">
        <v>46</v>
      </c>
      <c r="E27" s="134"/>
      <c r="F27" s="46" t="s">
        <v>47</v>
      </c>
      <c r="G27" s="46" t="s">
        <v>48</v>
      </c>
      <c r="H27" s="47">
        <f t="shared" si="0"/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2444179</v>
      </c>
      <c r="O27" s="48">
        <f t="shared" si="1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2444179</v>
      </c>
      <c r="V27" s="48">
        <f t="shared" si="2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49" t="s">
        <v>49</v>
      </c>
      <c r="AD27" s="137"/>
      <c r="AE27" s="133">
        <v>1.2</v>
      </c>
      <c r="AF27" s="51" t="s">
        <v>64</v>
      </c>
      <c r="AG27" s="133">
        <v>5450</v>
      </c>
      <c r="AH27" s="52" t="s">
        <v>51</v>
      </c>
      <c r="AI27" s="53">
        <f t="shared" si="3"/>
        <v>0</v>
      </c>
      <c r="AJ27" s="53">
        <f t="shared" si="4"/>
        <v>0</v>
      </c>
      <c r="AK27" s="138"/>
    </row>
    <row r="28" spans="1:37" ht="104.25" customHeight="1">
      <c r="A28" s="132" t="s">
        <v>73</v>
      </c>
      <c r="B28" s="133" t="s">
        <v>63</v>
      </c>
      <c r="C28" s="44" t="s">
        <v>45</v>
      </c>
      <c r="D28" s="133" t="s">
        <v>46</v>
      </c>
      <c r="E28" s="134"/>
      <c r="F28" s="46" t="s">
        <v>47</v>
      </c>
      <c r="G28" s="46" t="s">
        <v>48</v>
      </c>
      <c r="H28" s="47">
        <f t="shared" si="0"/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3022615</v>
      </c>
      <c r="O28" s="48">
        <f t="shared" si="1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3022615</v>
      </c>
      <c r="V28" s="48">
        <f t="shared" si="2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49" t="s">
        <v>49</v>
      </c>
      <c r="AD28" s="137"/>
      <c r="AE28" s="133">
        <v>7</v>
      </c>
      <c r="AF28" s="51" t="s">
        <v>64</v>
      </c>
      <c r="AG28" s="133">
        <v>5450</v>
      </c>
      <c r="AH28" s="52" t="s">
        <v>51</v>
      </c>
      <c r="AI28" s="53">
        <f t="shared" si="3"/>
        <v>0</v>
      </c>
      <c r="AJ28" s="53">
        <f t="shared" si="4"/>
        <v>0</v>
      </c>
      <c r="AK28" s="138"/>
    </row>
    <row r="29" spans="1:37" ht="103.5" customHeight="1">
      <c r="A29" s="132" t="s">
        <v>73</v>
      </c>
      <c r="B29" s="133" t="s">
        <v>74</v>
      </c>
      <c r="C29" s="44" t="s">
        <v>45</v>
      </c>
      <c r="D29" s="133" t="s">
        <v>46</v>
      </c>
      <c r="E29" s="134"/>
      <c r="F29" s="46" t="s">
        <v>47</v>
      </c>
      <c r="G29" s="46" t="s">
        <v>48</v>
      </c>
      <c r="H29" s="47">
        <f t="shared" si="0"/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2670894</v>
      </c>
      <c r="O29" s="48">
        <f t="shared" si="1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2670894</v>
      </c>
      <c r="V29" s="48">
        <f t="shared" si="2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49" t="s">
        <v>49</v>
      </c>
      <c r="AD29" s="137"/>
      <c r="AE29" s="133">
        <v>2</v>
      </c>
      <c r="AF29" s="51" t="s">
        <v>64</v>
      </c>
      <c r="AG29" s="133">
        <v>5450</v>
      </c>
      <c r="AH29" s="52" t="s">
        <v>51</v>
      </c>
      <c r="AI29" s="53">
        <f t="shared" si="3"/>
        <v>0</v>
      </c>
      <c r="AJ29" s="53">
        <f t="shared" si="4"/>
        <v>0</v>
      </c>
      <c r="AK29" s="138"/>
    </row>
    <row r="30" spans="1:37" ht="103.5" customHeight="1">
      <c r="A30" s="57" t="s">
        <v>75</v>
      </c>
      <c r="B30" s="139" t="s">
        <v>76</v>
      </c>
      <c r="C30" s="59" t="s">
        <v>45</v>
      </c>
      <c r="D30" s="139" t="s">
        <v>46</v>
      </c>
      <c r="E30" s="60"/>
      <c r="F30" s="61" t="s">
        <v>47</v>
      </c>
      <c r="G30" s="61" t="s">
        <v>48</v>
      </c>
      <c r="H30" s="62">
        <f t="shared" si="0"/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40">
        <v>539400</v>
      </c>
      <c r="O30" s="48">
        <f t="shared" si="1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539400</v>
      </c>
      <c r="V30" s="48">
        <f>SUM(W30:AB30)</f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64" t="s">
        <v>49</v>
      </c>
      <c r="AD30" s="141"/>
      <c r="AE30" s="139">
        <v>300</v>
      </c>
      <c r="AF30" s="66" t="s">
        <v>77</v>
      </c>
      <c r="AG30" s="139">
        <v>5450</v>
      </c>
      <c r="AH30" s="52" t="s">
        <v>51</v>
      </c>
      <c r="AI30" s="53">
        <f>+AB30/U30</f>
        <v>0</v>
      </c>
      <c r="AJ30" s="53">
        <f>+AB30/U30</f>
        <v>0</v>
      </c>
      <c r="AK30" s="142"/>
    </row>
    <row r="31" spans="1:37" ht="57" customHeight="1">
      <c r="A31" s="57" t="s">
        <v>78</v>
      </c>
      <c r="B31" s="139" t="s">
        <v>79</v>
      </c>
      <c r="C31" s="59" t="s">
        <v>45</v>
      </c>
      <c r="D31" s="139" t="s">
        <v>46</v>
      </c>
      <c r="E31" s="60"/>
      <c r="F31" s="61" t="s">
        <v>47</v>
      </c>
      <c r="G31" s="61" t="s">
        <v>48</v>
      </c>
      <c r="H31" s="62">
        <f t="shared" si="0"/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40">
        <v>319000</v>
      </c>
      <c r="O31" s="48">
        <f t="shared" si="1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319000</v>
      </c>
      <c r="V31" s="48">
        <f>SUM(W31:AB31)</f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64" t="s">
        <v>55</v>
      </c>
      <c r="AD31" s="141"/>
      <c r="AE31" s="139">
        <v>7</v>
      </c>
      <c r="AF31" s="66" t="s">
        <v>64</v>
      </c>
      <c r="AG31" s="139">
        <v>50000</v>
      </c>
      <c r="AH31" s="52" t="s">
        <v>51</v>
      </c>
      <c r="AI31" s="53">
        <f>+AB31/U31</f>
        <v>0</v>
      </c>
      <c r="AJ31" s="53">
        <f>+AB31/U31</f>
        <v>0</v>
      </c>
      <c r="AK31" s="142"/>
    </row>
    <row r="32" spans="1:37" ht="69" customHeight="1">
      <c r="A32" s="57" t="s">
        <v>80</v>
      </c>
      <c r="B32" s="139" t="s">
        <v>79</v>
      </c>
      <c r="C32" s="59" t="s">
        <v>45</v>
      </c>
      <c r="D32" s="139" t="s">
        <v>46</v>
      </c>
      <c r="E32" s="69"/>
      <c r="F32" s="61" t="s">
        <v>47</v>
      </c>
      <c r="G32" s="61" t="s">
        <v>48</v>
      </c>
      <c r="H32" s="62">
        <f t="shared" si="0"/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0">
        <v>319000</v>
      </c>
      <c r="O32" s="48">
        <f t="shared" si="1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319000</v>
      </c>
      <c r="V32" s="48">
        <f>SUM(W32:AB32)</f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64" t="s">
        <v>49</v>
      </c>
      <c r="AD32" s="141"/>
      <c r="AE32" s="139">
        <v>7</v>
      </c>
      <c r="AF32" s="66" t="s">
        <v>64</v>
      </c>
      <c r="AG32" s="139">
        <v>50000</v>
      </c>
      <c r="AH32" s="52" t="s">
        <v>51</v>
      </c>
      <c r="AI32" s="53">
        <f>+AB32/U32</f>
        <v>0</v>
      </c>
      <c r="AJ32" s="53">
        <f>+AB32/U32</f>
        <v>0</v>
      </c>
      <c r="AK32" s="142"/>
    </row>
    <row r="33" spans="1:37" ht="69" customHeight="1">
      <c r="A33" s="57" t="s">
        <v>81</v>
      </c>
      <c r="B33" s="139" t="s">
        <v>79</v>
      </c>
      <c r="C33" s="59" t="s">
        <v>45</v>
      </c>
      <c r="D33" s="139" t="s">
        <v>46</v>
      </c>
      <c r="E33" s="69"/>
      <c r="F33" s="61" t="s">
        <v>47</v>
      </c>
      <c r="G33" s="61" t="s">
        <v>48</v>
      </c>
      <c r="H33" s="62">
        <f t="shared" si="0"/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40">
        <v>319000</v>
      </c>
      <c r="O33" s="48">
        <f t="shared" si="1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319000</v>
      </c>
      <c r="V33" s="48">
        <f>SUM(W33:AB33)</f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64" t="s">
        <v>49</v>
      </c>
      <c r="AD33" s="141"/>
      <c r="AE33" s="139">
        <v>1</v>
      </c>
      <c r="AF33" s="66" t="s">
        <v>82</v>
      </c>
      <c r="AG33" s="139">
        <v>50000</v>
      </c>
      <c r="AH33" s="52" t="s">
        <v>51</v>
      </c>
      <c r="AI33" s="53">
        <f>+AB33/U33</f>
        <v>0</v>
      </c>
      <c r="AJ33" s="53">
        <f>+AB33/U33</f>
        <v>0</v>
      </c>
      <c r="AK33" s="142"/>
    </row>
    <row r="34" spans="1:37" ht="68.25" customHeight="1" thickBot="1">
      <c r="A34" s="143" t="s">
        <v>83</v>
      </c>
      <c r="B34" s="144" t="s">
        <v>79</v>
      </c>
      <c r="C34" s="72" t="s">
        <v>45</v>
      </c>
      <c r="D34" s="144" t="s">
        <v>46</v>
      </c>
      <c r="E34" s="73"/>
      <c r="F34" s="74" t="s">
        <v>47</v>
      </c>
      <c r="G34" s="74" t="s">
        <v>48</v>
      </c>
      <c r="H34" s="75">
        <f t="shared" si="0"/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6">
        <v>319000</v>
      </c>
      <c r="O34" s="78">
        <f t="shared" si="1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319000</v>
      </c>
      <c r="V34" s="78">
        <f>SUM(W34:AB34)</f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79" t="s">
        <v>55</v>
      </c>
      <c r="AD34" s="147"/>
      <c r="AE34" s="144">
        <v>7</v>
      </c>
      <c r="AF34" s="81" t="s">
        <v>64</v>
      </c>
      <c r="AG34" s="144">
        <v>50000</v>
      </c>
      <c r="AH34" s="82" t="s">
        <v>51</v>
      </c>
      <c r="AI34" s="83">
        <f>+AB34/U34</f>
        <v>0</v>
      </c>
      <c r="AJ34" s="83">
        <f>+AB34/U34</f>
        <v>0</v>
      </c>
      <c r="AK34" s="148"/>
    </row>
    <row r="37" ht="12.75">
      <c r="V37" s="85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4409448818898" right="0.5905511811023623" top="0.3937007874015748" bottom="0.3937007874015748" header="0.5118110236220472" footer="0.5118110236220472"/>
  <pageSetup horizontalDpi="300" verticalDpi="300" orientation="landscape" paperSize="5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F1">
      <selection activeCell="C14" sqref="C14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2" width="7.7109375" style="0" customWidth="1"/>
    <col min="23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ht="12.75">
      <c r="A6" s="2"/>
      <c r="AK6" s="3" t="s">
        <v>84</v>
      </c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tr">
        <f>+'[1]AVANCE FIS. Y FIN. 2015 '!AK7</f>
        <v>10 DE SEPTIEMBRE DEL 2015.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3" t="s">
        <v>9</v>
      </c>
      <c r="G9" s="123"/>
      <c r="H9" s="123" t="s">
        <v>10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5" t="s">
        <v>11</v>
      </c>
      <c r="AD9" s="124" t="s">
        <v>12</v>
      </c>
      <c r="AE9" s="124"/>
      <c r="AF9" s="124"/>
      <c r="AG9" s="124"/>
      <c r="AH9" s="124"/>
      <c r="AI9" s="125" t="s">
        <v>13</v>
      </c>
      <c r="AJ9" s="125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3"/>
      <c r="G10" s="123"/>
      <c r="H10" s="123" t="s">
        <v>17</v>
      </c>
      <c r="I10" s="123"/>
      <c r="J10" s="123"/>
      <c r="K10" s="123"/>
      <c r="L10" s="123"/>
      <c r="M10" s="123"/>
      <c r="N10" s="123"/>
      <c r="O10" s="126" t="s">
        <v>18</v>
      </c>
      <c r="P10" s="126"/>
      <c r="Q10" s="126"/>
      <c r="R10" s="126"/>
      <c r="S10" s="126"/>
      <c r="T10" s="126"/>
      <c r="U10" s="126"/>
      <c r="V10" s="126" t="s">
        <v>19</v>
      </c>
      <c r="W10" s="126"/>
      <c r="X10" s="126"/>
      <c r="Y10" s="126"/>
      <c r="Z10" s="126"/>
      <c r="AA10" s="126"/>
      <c r="AB10" s="126"/>
      <c r="AC10" s="19" t="s">
        <v>20</v>
      </c>
      <c r="AD10" s="127" t="s">
        <v>21</v>
      </c>
      <c r="AE10" s="127"/>
      <c r="AF10" s="127"/>
      <c r="AG10" s="128" t="s">
        <v>22</v>
      </c>
      <c r="AH10" s="128"/>
      <c r="AI10" s="129" t="s">
        <v>23</v>
      </c>
      <c r="AJ10" s="129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33.75" customHeight="1">
      <c r="A12" s="149" t="str">
        <f>+'[1]AVANCE FIS. Y FIN. 2015 '!A12</f>
        <v>Muebles de oficina y estanteria</v>
      </c>
      <c r="B12" s="131" t="str">
        <f>+'[1]AVANCE FIS. Y FIN. 2015 '!B12</f>
        <v>Equipamiento</v>
      </c>
      <c r="C12" s="87" t="str">
        <f>+'[1]AVANCE FIS. Y FIN. 2015 '!C12</f>
        <v>ACAPULCO DE JUAREZ / ACAPULCO DE JUAREZ</v>
      </c>
      <c r="D12" s="150" t="str">
        <f>+'[1]AVANCE FIS. Y FIN. 2015 '!D12</f>
        <v>Nueva</v>
      </c>
      <c r="E12" s="38"/>
      <c r="F12" s="89" t="str">
        <f>+'[1]AVANCE FIS. Y FIN. 2015 '!F12</f>
        <v>2015-01-01</v>
      </c>
      <c r="G12" s="89" t="str">
        <f>+'[1]AVANCE FIS. Y FIN. 2015 '!G12</f>
        <v>2015-12-31</v>
      </c>
      <c r="H12" s="35">
        <f>+'[1]AVANCE FIS. Y FIN. 2015 '!H12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f>+'[1]AVANCE FIS. Y FIN. 2015 '!N12</f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f>+'[1]AVANCE FIS. Y FIN. 2015 '!U12</f>
        <v>138391</v>
      </c>
      <c r="V12" s="36">
        <f>SUM(W12:AB12)</f>
        <v>18006.01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f>+'[1]AVANCE FIS. Y FIN. 2015 '!AB12</f>
        <v>18006.01</v>
      </c>
      <c r="AC12" s="151" t="str">
        <f>+'[1]AVANCE FIS. Y FIN. 2015 '!AC12</f>
        <v>Administración Directa</v>
      </c>
      <c r="AD12" s="38"/>
      <c r="AE12" s="131">
        <f>+'[1]AVANCE FIS. Y FIN. 2015 '!AE12</f>
        <v>1</v>
      </c>
      <c r="AF12" s="152" t="str">
        <f>+'[1]AVANCE FIS. Y FIN. 2015 '!AF12</f>
        <v>ACTIVIDAD</v>
      </c>
      <c r="AG12" s="131">
        <f>+'[1]AVANCE FIS. Y FIN. 2015 '!AG12</f>
        <v>46</v>
      </c>
      <c r="AH12" s="131" t="str">
        <f>+'[1]AVANCE FIS. Y FIN. 2015 '!AH12</f>
        <v>USUARIO</v>
      </c>
      <c r="AI12" s="33">
        <f>+V12/O12</f>
        <v>0.13010968921389396</v>
      </c>
      <c r="AJ12" s="33">
        <v>0.012992174346597683</v>
      </c>
      <c r="AK12" s="41"/>
    </row>
    <row r="13" spans="1:37" ht="34.5" customHeight="1">
      <c r="A13" s="153" t="str">
        <f>+'[1]AVANCE FIS. Y FIN. 2015 '!A13</f>
        <v>Muebles de oficina y estanteria - Equipo de computo y de tecnologia de la informacion</v>
      </c>
      <c r="B13" s="133" t="str">
        <f>+'[1]AVANCE FIS. Y FIN. 2015 '!B13</f>
        <v>Equipamiento</v>
      </c>
      <c r="C13" s="93" t="str">
        <f>+'[1]AVANCE FIS. Y FIN. 2015 '!C13</f>
        <v>ACAPULCO DE JUAREZ / ACAPULCO DE JUAREZ</v>
      </c>
      <c r="D13" s="154" t="str">
        <f>+'[1]AVANCE FIS. Y FIN. 2015 '!D13</f>
        <v>Nueva</v>
      </c>
      <c r="E13" s="95"/>
      <c r="F13" s="96" t="str">
        <f>+'[1]AVANCE FIS. Y FIN. 2015 '!F13</f>
        <v>2015-01-01</v>
      </c>
      <c r="G13" s="96" t="str">
        <f>+'[1]AVANCE FIS. Y FIN. 2015 '!G13</f>
        <v>2015-12-31</v>
      </c>
      <c r="H13" s="47">
        <f>+'[1]AVANCE FIS. Y FIN. 2015 '!H13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f>+'[1]AVANCE FIS. Y FIN. 2015 '!N13</f>
        <v>806311</v>
      </c>
      <c r="O13" s="48">
        <f aca="true" t="shared" si="0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f>+'[1]AVANCE FIS. Y FIN. 2015 '!U13</f>
        <v>806311</v>
      </c>
      <c r="V13" s="48">
        <f aca="true" t="shared" si="1" ref="V13:V34">SUM(W13:AB13)</f>
        <v>37211.09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f>+'[1]AVANCE FIS. Y FIN. 2015 '!AB13</f>
        <v>37211.09</v>
      </c>
      <c r="AC13" s="155" t="str">
        <f>+'[1]AVANCE FIS. Y FIN. 2015 '!AC13</f>
        <v>Administración Directa</v>
      </c>
      <c r="AD13" s="95"/>
      <c r="AE13" s="133">
        <f>+'[1]AVANCE FIS. Y FIN. 2015 '!AE13</f>
        <v>1</v>
      </c>
      <c r="AF13" s="156" t="str">
        <f>+'[1]AVANCE FIS. Y FIN. 2015 '!AF13</f>
        <v>ACTIVIDAD</v>
      </c>
      <c r="AG13" s="133">
        <f>+'[1]AVANCE FIS. Y FIN. 2015 '!AG13</f>
        <v>46</v>
      </c>
      <c r="AH13" s="133" t="str">
        <f>+'[1]AVANCE FIS. Y FIN. 2015 '!AH13</f>
        <v>USUARIO</v>
      </c>
      <c r="AI13" s="53">
        <f aca="true" t="shared" si="2" ref="AI13:AI34">+AB13/H13</f>
        <v>0.04614979827882789</v>
      </c>
      <c r="AJ13" s="53">
        <v>0.0013071879212859553</v>
      </c>
      <c r="AK13" s="99"/>
    </row>
    <row r="14" spans="1:37" ht="33.75" customHeight="1">
      <c r="A14" s="153" t="str">
        <f>+'[1]AVANCE FIS. Y FIN. 2015 '!A14</f>
        <v>Mobiliario y equipo educacional y recreativo - Equipos y aparatos audiovisuales</v>
      </c>
      <c r="B14" s="133" t="str">
        <f>+'[1]AVANCE FIS. Y FIN. 2015 '!B14</f>
        <v>Equipamiento</v>
      </c>
      <c r="C14" s="93" t="str">
        <f>+'[1]AVANCE FIS. Y FIN. 2015 '!C14</f>
        <v>ACAPULCO DE JUAREZ / ACAPULCO DE JUAREZ</v>
      </c>
      <c r="D14" s="154" t="str">
        <f>+'[1]AVANCE FIS. Y FIN. 2015 '!D14</f>
        <v>Nueva</v>
      </c>
      <c r="E14" s="95"/>
      <c r="F14" s="96" t="str">
        <f>+'[1]AVANCE FIS. Y FIN. 2015 '!F14</f>
        <v>2015-01-01</v>
      </c>
      <c r="G14" s="96" t="str">
        <f>+'[1]AVANCE FIS. Y FIN. 2015 '!G14</f>
        <v>2015-12-31</v>
      </c>
      <c r="H14" s="47">
        <f>+'[1]AVANCE FIS. Y FIN. 2015 '!H14</f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f>+'[1]AVANCE FIS. Y FIN. 2015 '!N14</f>
        <v>60087</v>
      </c>
      <c r="O14" s="48">
        <f t="shared" si="0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f>+'[1]AVANCE FIS. Y FIN. 2015 '!U14</f>
        <v>60087</v>
      </c>
      <c r="V14" s="48">
        <f t="shared" si="1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f>+'[1]AVANCE FIS. Y FIN. 2015 '!AB14</f>
        <v>1099</v>
      </c>
      <c r="AC14" s="155" t="str">
        <f>+'[1]AVANCE FIS. Y FIN. 2015 '!AC14</f>
        <v>Administración Directa</v>
      </c>
      <c r="AD14" s="95"/>
      <c r="AE14" s="133">
        <f>+'[1]AVANCE FIS. Y FIN. 2015 '!AE14</f>
        <v>1</v>
      </c>
      <c r="AF14" s="156" t="str">
        <f>+'[1]AVANCE FIS. Y FIN. 2015 '!AF14</f>
        <v>ACTIVIDAD</v>
      </c>
      <c r="AG14" s="133">
        <f>+'[1]AVANCE FIS. Y FIN. 2015 '!AG14</f>
        <v>46</v>
      </c>
      <c r="AH14" s="133" t="str">
        <f>+'[1]AVANCE FIS. Y FIN. 2015 '!AH14</f>
        <v>USUARIO</v>
      </c>
      <c r="AI14" s="53">
        <f t="shared" si="2"/>
        <v>0.01829014595503187</v>
      </c>
      <c r="AJ14" s="53">
        <f aca="true" t="shared" si="3" ref="AJ14:AJ34">+AB14/O14</f>
        <v>0.01829014595503187</v>
      </c>
      <c r="AK14" s="99"/>
    </row>
    <row r="15" spans="1:37" ht="33.75" customHeight="1">
      <c r="A15" s="153" t="str">
        <f>+'[1]AVANCE FIS. Y FIN. 2015 '!A15</f>
        <v>Mobiliario y equipo educacional y recreativo - Camaras fotograficas y de video</v>
      </c>
      <c r="B15" s="133" t="str">
        <f>+'[1]AVANCE FIS. Y FIN. 2015 '!B15</f>
        <v>Equipamiento</v>
      </c>
      <c r="C15" s="93" t="str">
        <f>+'[1]AVANCE FIS. Y FIN. 2015 '!C15</f>
        <v>ACAPULCO DE JUAREZ / ACAPULCO DE JUAREZ</v>
      </c>
      <c r="D15" s="154" t="str">
        <f>+'[1]AVANCE FIS. Y FIN. 2015 '!D15</f>
        <v>Nueva</v>
      </c>
      <c r="E15" s="95"/>
      <c r="F15" s="96" t="str">
        <f>+'[1]AVANCE FIS. Y FIN. 2015 '!F15</f>
        <v>2015-01-01</v>
      </c>
      <c r="G15" s="96" t="str">
        <f>+'[1]AVANCE FIS. Y FIN. 2015 '!G15</f>
        <v>2015-12-31</v>
      </c>
      <c r="H15" s="47">
        <f>+'[1]AVANCE FIS. Y FIN. 2015 '!H15</f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f>+'[1]AVANCE FIS. Y FIN. 2015 '!N15</f>
        <v>26438</v>
      </c>
      <c r="O15" s="48">
        <f t="shared" si="0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f>+'[1]AVANCE FIS. Y FIN. 2015 '!U15</f>
        <v>26438</v>
      </c>
      <c r="V15" s="48">
        <f t="shared" si="1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f>+'[1]AVANCE FIS. Y FIN. 2015 '!AB15</f>
        <v>0</v>
      </c>
      <c r="AC15" s="155" t="str">
        <f>+'[1]AVANCE FIS. Y FIN. 2015 '!AC15</f>
        <v> Administración Directa</v>
      </c>
      <c r="AD15" s="95"/>
      <c r="AE15" s="133">
        <f>+'[1]AVANCE FIS. Y FIN. 2015 '!AE15</f>
        <v>1</v>
      </c>
      <c r="AF15" s="156" t="str">
        <f>+'[1]AVANCE FIS. Y FIN. 2015 '!AF15</f>
        <v>ACTIVIDAD</v>
      </c>
      <c r="AG15" s="133">
        <f>+'[1]AVANCE FIS. Y FIN. 2015 '!AG15</f>
        <v>46</v>
      </c>
      <c r="AH15" s="133" t="str">
        <f>+'[1]AVANCE FIS. Y FIN. 2015 '!AH15</f>
        <v>USUARIO</v>
      </c>
      <c r="AI15" s="53">
        <f t="shared" si="2"/>
        <v>0</v>
      </c>
      <c r="AJ15" s="53">
        <f t="shared" si="3"/>
        <v>0</v>
      </c>
      <c r="AK15" s="99"/>
    </row>
    <row r="16" spans="1:37" ht="35.25" customHeight="1">
      <c r="A16" s="153" t="str">
        <f>+'[1]AVANCE FIS. Y FIN. 2015 '!A16</f>
        <v>Adquisicion de equipo de transporte</v>
      </c>
      <c r="B16" s="133">
        <f>+'[1]AVANCE FIS. Y FIN. 2015 '!B16</f>
        <v>0</v>
      </c>
      <c r="C16" s="93" t="str">
        <f>+'[1]AVANCE FIS. Y FIN. 2015 '!C16</f>
        <v>ACAPULCO DE JUAREZ / ACAPULCO DE JUAREZ</v>
      </c>
      <c r="D16" s="154">
        <f>+'[1]AVANCE FIS. Y FIN. 2015 '!D16</f>
        <v>0</v>
      </c>
      <c r="E16" s="95"/>
      <c r="F16" s="96" t="str">
        <f>+'[1]AVANCE FIS. Y FIN. 2015 '!F16</f>
        <v>2015-01-01</v>
      </c>
      <c r="G16" s="96" t="str">
        <f>+'[1]AVANCE FIS. Y FIN. 2015 '!G16</f>
        <v>2015-12-31</v>
      </c>
      <c r="H16" s="47">
        <f>+'[1]AVANCE FIS. Y FIN. 2015 '!H16</f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f>+'[1]AVANCE FIS. Y FIN. 2015 '!N16</f>
        <v>1956233</v>
      </c>
      <c r="O16" s="48">
        <f t="shared" si="0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f>+'[1]AVANCE FIS. Y FIN. 2015 '!U16</f>
        <v>1956233</v>
      </c>
      <c r="V16" s="48">
        <f t="shared" si="1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f>+'[1]AVANCE FIS. Y FIN. 2015 '!AB16</f>
        <v>0</v>
      </c>
      <c r="AC16" s="155" t="str">
        <f>+'[1]AVANCE FIS. Y FIN. 2015 '!AC16</f>
        <v> / </v>
      </c>
      <c r="AD16" s="95"/>
      <c r="AE16" s="133">
        <f>+'[1]AVANCE FIS. Y FIN. 2015 '!AE16</f>
        <v>1</v>
      </c>
      <c r="AF16" s="156" t="str">
        <f>+'[1]AVANCE FIS. Y FIN. 2015 '!AF16</f>
        <v>ACTIVIDAD</v>
      </c>
      <c r="AG16" s="133">
        <f>+'[1]AVANCE FIS. Y FIN. 2015 '!AG16</f>
        <v>46</v>
      </c>
      <c r="AH16" s="133" t="str">
        <f>+'[1]AVANCE FIS. Y FIN. 2015 '!AH16</f>
        <v>USUARIO</v>
      </c>
      <c r="AI16" s="53">
        <f t="shared" si="2"/>
        <v>0</v>
      </c>
      <c r="AJ16" s="53">
        <f t="shared" si="3"/>
        <v>0</v>
      </c>
      <c r="AK16" s="99"/>
    </row>
    <row r="17" spans="1:37" ht="36" customHeight="1">
      <c r="A17" s="153" t="str">
        <f>+'[1]AVANCE FIS. Y FIN. 2015 '!A17</f>
        <v>Maquinaria, otros equipos y herramientas</v>
      </c>
      <c r="B17" s="133">
        <f>+'[1]AVANCE FIS. Y FIN. 2015 '!B17</f>
        <v>0</v>
      </c>
      <c r="C17" s="93" t="str">
        <f>+'[1]AVANCE FIS. Y FIN. 2015 '!C17</f>
        <v>ACAPULCO DE JUAREZ / ACAPULCO DE JUAREZ</v>
      </c>
      <c r="D17" s="154">
        <f>+'[1]AVANCE FIS. Y FIN. 2015 '!D17</f>
        <v>0</v>
      </c>
      <c r="E17" s="95"/>
      <c r="F17" s="96" t="str">
        <f>+'[1]AVANCE FIS. Y FIN. 2015 '!F17</f>
        <v>2015-01-01</v>
      </c>
      <c r="G17" s="96" t="str">
        <f>+'[1]AVANCE FIS. Y FIN. 2015 '!G17</f>
        <v>2015-12-31</v>
      </c>
      <c r="H17" s="47">
        <f>+'[1]AVANCE FIS. Y FIN. 2015 '!H17</f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f>+'[1]AVANCE FIS. Y FIN. 2015 '!N17</f>
        <v>25300</v>
      </c>
      <c r="O17" s="48">
        <f t="shared" si="0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f>+'[1]AVANCE FIS. Y FIN. 2015 '!U17</f>
        <v>25300</v>
      </c>
      <c r="V17" s="48">
        <f t="shared" si="1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f>+'[1]AVANCE FIS. Y FIN. 2015 '!AB17</f>
        <v>0</v>
      </c>
      <c r="AC17" s="155" t="str">
        <f>+'[1]AVANCE FIS. Y FIN. 2015 '!AC17</f>
        <v> / </v>
      </c>
      <c r="AD17" s="95"/>
      <c r="AE17" s="133">
        <f>+'[1]AVANCE FIS. Y FIN. 2015 '!AE17</f>
        <v>1</v>
      </c>
      <c r="AF17" s="156" t="str">
        <f>+'[1]AVANCE FIS. Y FIN. 2015 '!AF17</f>
        <v>ACTIVIDAD</v>
      </c>
      <c r="AG17" s="133">
        <f>+'[1]AVANCE FIS. Y FIN. 2015 '!AG17</f>
        <v>46</v>
      </c>
      <c r="AH17" s="133" t="str">
        <f>+'[1]AVANCE FIS. Y FIN. 2015 '!AH17</f>
        <v>USUARIO</v>
      </c>
      <c r="AI17" s="53">
        <f t="shared" si="2"/>
        <v>0</v>
      </c>
      <c r="AJ17" s="53">
        <f t="shared" si="3"/>
        <v>0</v>
      </c>
      <c r="AK17" s="99"/>
    </row>
    <row r="18" spans="1:37" ht="33.75" customHeight="1">
      <c r="A18" s="153" t="str">
        <f>+'[1]AVANCE FIS. Y FIN. 2015 '!A18</f>
        <v>Terrenos rusticos en monte alto, municipio de san marcos, gro.</v>
      </c>
      <c r="B18" s="133">
        <f>+'[1]AVANCE FIS. Y FIN. 2015 '!B18</f>
        <v>0</v>
      </c>
      <c r="C18" s="93" t="str">
        <f>+'[1]AVANCE FIS. Y FIN. 2015 '!C18</f>
        <v>SAN MARCOS / MONTE ALTO</v>
      </c>
      <c r="D18" s="154">
        <f>+'[1]AVANCE FIS. Y FIN. 2015 '!D18</f>
        <v>0</v>
      </c>
      <c r="E18" s="95"/>
      <c r="F18" s="96" t="str">
        <f>+'[1]AVANCE FIS. Y FIN. 2015 '!F18</f>
        <v>2015-01-01</v>
      </c>
      <c r="G18" s="96" t="str">
        <f>+'[1]AVANCE FIS. Y FIN. 2015 '!G18</f>
        <v>2015-12-31</v>
      </c>
      <c r="H18" s="47">
        <f>+'[1]AVANCE FIS. Y FIN. 2015 '!H18</f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f>+'[1]AVANCE FIS. Y FIN. 2015 '!N18</f>
        <v>4800600</v>
      </c>
      <c r="O18" s="48">
        <f t="shared" si="0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f>+'[1]AVANCE FIS. Y FIN. 2015 '!U18</f>
        <v>4800600</v>
      </c>
      <c r="V18" s="48">
        <f t="shared" si="1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f>+'[1]AVANCE FIS. Y FIN. 2015 '!AB18</f>
        <v>0</v>
      </c>
      <c r="AC18" s="155" t="str">
        <f>+'[1]AVANCE FIS. Y FIN. 2015 '!AC18</f>
        <v> / </v>
      </c>
      <c r="AD18" s="95"/>
      <c r="AE18" s="133">
        <f>+'[1]AVANCE FIS. Y FIN. 2015 '!AE18</f>
        <v>1</v>
      </c>
      <c r="AF18" s="156" t="str">
        <f>+'[1]AVANCE FIS. Y FIN. 2015 '!AF18</f>
        <v>PROYECTO</v>
      </c>
      <c r="AG18" s="133">
        <f>+'[1]AVANCE FIS. Y FIN. 2015 '!AG18</f>
        <v>5</v>
      </c>
      <c r="AH18" s="133" t="str">
        <f>+'[1]AVANCE FIS. Y FIN. 2015 '!AH18</f>
        <v>USUARIO</v>
      </c>
      <c r="AI18" s="53">
        <f t="shared" si="2"/>
        <v>0</v>
      </c>
      <c r="AJ18" s="53">
        <f t="shared" si="3"/>
        <v>0</v>
      </c>
      <c r="AK18" s="99"/>
    </row>
    <row r="19" spans="1:37" ht="89.25" customHeight="1">
      <c r="A19" s="153" t="str">
        <f>+'[1]AVANCE FIS. Y FIN. 2015 '!A19</f>
        <v>Mantenimiento y rehabilitacion a la infrestructura en vialidades - Bacheo a base de mezcla asfaltica en caliente en el boulevard de las naciones.</v>
      </c>
      <c r="B19" s="133" t="str">
        <f>+'[1]AVANCE FIS. Y FIN. 2015 '!B19</f>
        <v>Mantenimiento</v>
      </c>
      <c r="C19" s="93" t="str">
        <f>+'[1]AVANCE FIS. Y FIN. 2015 '!C19</f>
        <v>ACAPULCO DE JUAREZ / ACAPULCO DE JUAREZ</v>
      </c>
      <c r="D19" s="154" t="str">
        <f>+'[1]AVANCE FIS. Y FIN. 2015 '!D19</f>
        <v>Nueva</v>
      </c>
      <c r="E19" s="95"/>
      <c r="F19" s="96" t="str">
        <f>+'[1]AVANCE FIS. Y FIN. 2015 '!F19</f>
        <v>2015-01-01</v>
      </c>
      <c r="G19" s="96" t="str">
        <f>+'[1]AVANCE FIS. Y FIN. 2015 '!G19</f>
        <v>2015-12-31</v>
      </c>
      <c r="H19" s="47">
        <f>+'[1]AVANCE FIS. Y FIN. 2015 '!H19</f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f>+'[1]AVANCE FIS. Y FIN. 2015 '!N19</f>
        <v>403535</v>
      </c>
      <c r="O19" s="48">
        <f t="shared" si="0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f>+'[1]AVANCE FIS. Y FIN. 2015 '!U19</f>
        <v>403535</v>
      </c>
      <c r="V19" s="48">
        <f t="shared" si="1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f>+'[1]AVANCE FIS. Y FIN. 2015 '!AB19</f>
        <v>0</v>
      </c>
      <c r="AC19" s="155" t="str">
        <f>+'[1]AVANCE FIS. Y FIN. 2015 '!AC19</f>
        <v>Administración Directa</v>
      </c>
      <c r="AD19" s="95"/>
      <c r="AE19" s="133">
        <f>+'[1]AVANCE FIS. Y FIN. 2015 '!AE19</f>
        <v>7</v>
      </c>
      <c r="AF19" s="156" t="str">
        <f>+'[1]AVANCE FIS. Y FIN. 2015 '!AF19</f>
        <v>KILÓMETRO LINEAL</v>
      </c>
      <c r="AG19" s="133">
        <f>+'[1]AVANCE FIS. Y FIN. 2015 '!AG19</f>
        <v>5450</v>
      </c>
      <c r="AH19" s="133" t="str">
        <f>+'[1]AVANCE FIS. Y FIN. 2015 '!AH19</f>
        <v>USUARIO</v>
      </c>
      <c r="AI19" s="53">
        <f t="shared" si="2"/>
        <v>0</v>
      </c>
      <c r="AJ19" s="53">
        <f t="shared" si="3"/>
        <v>0</v>
      </c>
      <c r="AK19" s="99"/>
    </row>
    <row r="20" spans="1:37" ht="90.75" customHeight="1">
      <c r="A20" s="153" t="str">
        <f>+'[1]AVANCE FIS. Y FIN. 2015 '!A20</f>
        <v>Mantenimiento y rehabilitacion a la infrestructura en vialidades - Bacheo a base de mezcla asfaltica en caliente en la avenida costera de las palmas.</v>
      </c>
      <c r="B20" s="133" t="str">
        <f>+'[1]AVANCE FIS. Y FIN. 2015 '!B20</f>
        <v>Mantenimiento</v>
      </c>
      <c r="C20" s="93" t="str">
        <f>+'[1]AVANCE FIS. Y FIN. 2015 '!C20</f>
        <v>ACAPULCO DE JUAREZ / ACAPULCO DE JUAREZ</v>
      </c>
      <c r="D20" s="154" t="str">
        <f>+'[1]AVANCE FIS. Y FIN. 2015 '!D20</f>
        <v>Nueva</v>
      </c>
      <c r="E20" s="95"/>
      <c r="F20" s="96" t="str">
        <f>+'[1]AVANCE FIS. Y FIN. 2015 '!F20</f>
        <v>2015-01-01</v>
      </c>
      <c r="G20" s="96" t="str">
        <f>+'[1]AVANCE FIS. Y FIN. 2015 '!G20</f>
        <v>2015-12-31</v>
      </c>
      <c r="H20" s="47">
        <f>+'[1]AVANCE FIS. Y FIN. 2015 '!H20</f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f>+'[1]AVANCE FIS. Y FIN. 2015 '!N20</f>
        <v>403535</v>
      </c>
      <c r="O20" s="48">
        <f t="shared" si="0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f>+'[1]AVANCE FIS. Y FIN. 2015 '!U20</f>
        <v>403535</v>
      </c>
      <c r="V20" s="48">
        <f t="shared" si="1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f>+'[1]AVANCE FIS. Y FIN. 2015 '!AB20</f>
        <v>0</v>
      </c>
      <c r="AC20" s="155" t="str">
        <f>+'[1]AVANCE FIS. Y FIN. 2015 '!AC20</f>
        <v>Administración Directa</v>
      </c>
      <c r="AD20" s="95"/>
      <c r="AE20" s="133">
        <f>+'[1]AVANCE FIS. Y FIN. 2015 '!AE20</f>
        <v>5.5</v>
      </c>
      <c r="AF20" s="156" t="str">
        <f>+'[1]AVANCE FIS. Y FIN. 2015 '!AF20</f>
        <v>KILÓMETRO LINEAL</v>
      </c>
      <c r="AG20" s="133">
        <f>+'[1]AVANCE FIS. Y FIN. 2015 '!AG20</f>
        <v>5450</v>
      </c>
      <c r="AH20" s="133" t="str">
        <f>+'[1]AVANCE FIS. Y FIN. 2015 '!AH20</f>
        <v>USUARIO</v>
      </c>
      <c r="AI20" s="53">
        <f t="shared" si="2"/>
        <v>0</v>
      </c>
      <c r="AJ20" s="53">
        <f t="shared" si="3"/>
        <v>0</v>
      </c>
      <c r="AK20" s="99"/>
    </row>
    <row r="21" spans="1:37" ht="90" customHeight="1">
      <c r="A21" s="153" t="str">
        <f>+'[1]AVANCE FIS. Y FIN. 2015 '!A21</f>
        <v>Mantenimiento y rehabilitacion a la infrestructura en vialidades - Bacheo a base de mezcla asfaltica en caliente en el boulevard barra vieja.</v>
      </c>
      <c r="B21" s="133" t="str">
        <f>+'[1]AVANCE FIS. Y FIN. 2015 '!B21</f>
        <v>Mantenimiento</v>
      </c>
      <c r="C21" s="93" t="str">
        <f>+'[1]AVANCE FIS. Y FIN. 2015 '!C21</f>
        <v>ACAPULCO DE JUAREZ / ACAPULCO DE JUAREZ</v>
      </c>
      <c r="D21" s="154" t="str">
        <f>+'[1]AVANCE FIS. Y FIN. 2015 '!D21</f>
        <v>Nueva</v>
      </c>
      <c r="E21" s="95"/>
      <c r="F21" s="96" t="str">
        <f>+'[1]AVANCE FIS. Y FIN. 2015 '!F21</f>
        <v>2015-01-01</v>
      </c>
      <c r="G21" s="96" t="str">
        <f>+'[1]AVANCE FIS. Y FIN. 2015 '!G21</f>
        <v>2015-12-31</v>
      </c>
      <c r="H21" s="47">
        <f>+'[1]AVANCE FIS. Y FIN. 2015 '!H21</f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f>+'[1]AVANCE FIS. Y FIN. 2015 '!N21</f>
        <v>484242</v>
      </c>
      <c r="O21" s="48">
        <f t="shared" si="0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f>+'[1]AVANCE FIS. Y FIN. 2015 '!U21</f>
        <v>484242</v>
      </c>
      <c r="V21" s="48">
        <f t="shared" si="1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f>+'[1]AVANCE FIS. Y FIN. 2015 '!AB21</f>
        <v>0</v>
      </c>
      <c r="AC21" s="155" t="str">
        <f>+'[1]AVANCE FIS. Y FIN. 2015 '!AC21</f>
        <v>Administración Directa</v>
      </c>
      <c r="AD21" s="95"/>
      <c r="AE21" s="133">
        <f>+'[1]AVANCE FIS. Y FIN. 2015 '!AE21</f>
        <v>5</v>
      </c>
      <c r="AF21" s="156" t="str">
        <f>+'[1]AVANCE FIS. Y FIN. 2015 '!AF21</f>
        <v>KILÓMETRO LINEAL</v>
      </c>
      <c r="AG21" s="133">
        <f>+'[1]AVANCE FIS. Y FIN. 2015 '!AG21</f>
        <v>5450</v>
      </c>
      <c r="AH21" s="133" t="str">
        <f>+'[1]AVANCE FIS. Y FIN. 2015 '!AH21</f>
        <v>USUARIO</v>
      </c>
      <c r="AI21" s="53">
        <f t="shared" si="2"/>
        <v>0</v>
      </c>
      <c r="AJ21" s="53">
        <f t="shared" si="3"/>
        <v>0</v>
      </c>
      <c r="AK21" s="99"/>
    </row>
    <row r="22" spans="1:37" ht="90" customHeight="1">
      <c r="A22" s="153" t="str">
        <f>+'[1]AVANCE FIS. Y FIN. 2015 '!A22</f>
        <v>Mantenimiento y rehabilitacion a la infrestructura en vialidades - Desazolve de la linea general de drenaje pluvial colector sur, incluye limpieza de desarenadores y t</v>
      </c>
      <c r="B22" s="133" t="str">
        <f>+'[1]AVANCE FIS. Y FIN. 2015 '!B22</f>
        <v>Mantenimiento</v>
      </c>
      <c r="C22" s="93" t="str">
        <f>+'[1]AVANCE FIS. Y FIN. 2015 '!C22</f>
        <v>ACAPULCO DE JUAREZ / ACAPULCO DE JUAREZ</v>
      </c>
      <c r="D22" s="154" t="str">
        <f>+'[1]AVANCE FIS. Y FIN. 2015 '!D22</f>
        <v>Nueva</v>
      </c>
      <c r="E22" s="95"/>
      <c r="F22" s="96" t="str">
        <f>+'[1]AVANCE FIS. Y FIN. 2015 '!F22</f>
        <v>2015-01-01</v>
      </c>
      <c r="G22" s="96" t="str">
        <f>+'[1]AVANCE FIS. Y FIN. 2015 '!G22</f>
        <v>2015-12-31</v>
      </c>
      <c r="H22" s="47">
        <f>+'[1]AVANCE FIS. Y FIN. 2015 '!H22</f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f>+'[1]AVANCE FIS. Y FIN. 2015 '!N22</f>
        <v>2098382</v>
      </c>
      <c r="O22" s="48">
        <f t="shared" si="0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f>+'[1]AVANCE FIS. Y FIN. 2015 '!U22</f>
        <v>2098382</v>
      </c>
      <c r="V22" s="48">
        <f t="shared" si="1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f>+'[1]AVANCE FIS. Y FIN. 2015 '!AB22</f>
        <v>0</v>
      </c>
      <c r="AC22" s="155" t="str">
        <f>+'[1]AVANCE FIS. Y FIN. 2015 '!AC22</f>
        <v>Administración Directa</v>
      </c>
      <c r="AD22" s="95"/>
      <c r="AE22" s="133">
        <f>+'[1]AVANCE FIS. Y FIN. 2015 '!AE22</f>
        <v>7</v>
      </c>
      <c r="AF22" s="156" t="str">
        <f>+'[1]AVANCE FIS. Y FIN. 2015 '!AF22</f>
        <v>KILÓMETRO LINEAL</v>
      </c>
      <c r="AG22" s="133">
        <f>+'[1]AVANCE FIS. Y FIN. 2015 '!AG22</f>
        <v>5450</v>
      </c>
      <c r="AH22" s="133" t="str">
        <f>+'[1]AVANCE FIS. Y FIN. 2015 '!AH22</f>
        <v>USUARIO</v>
      </c>
      <c r="AI22" s="53">
        <f t="shared" si="2"/>
        <v>0</v>
      </c>
      <c r="AJ22" s="53">
        <f t="shared" si="3"/>
        <v>0</v>
      </c>
      <c r="AK22" s="99"/>
    </row>
    <row r="23" spans="1:37" ht="80.25" customHeight="1">
      <c r="A23" s="153" t="str">
        <f>+'[1]AVANCE FIS. Y FIN. 2015 '!A23</f>
        <v>Mantenimiento y rehabilitacion a la infrestructura en vialidades - Desazolve y limpieza del drenaje sanitario de la avenida costera de las palmas.</v>
      </c>
      <c r="B23" s="133" t="str">
        <f>+'[1]AVANCE FIS. Y FIN. 2015 '!B23</f>
        <v>Mantenimiento</v>
      </c>
      <c r="C23" s="93" t="str">
        <f>+'[1]AVANCE FIS. Y FIN. 2015 '!C23</f>
        <v>ACAPULCO DE JUAREZ / ACAPULCO DE JUAREZ</v>
      </c>
      <c r="D23" s="154" t="str">
        <f>+'[1]AVANCE FIS. Y FIN. 2015 '!D23</f>
        <v>Nueva</v>
      </c>
      <c r="E23" s="95"/>
      <c r="F23" s="96" t="str">
        <f>+'[1]AVANCE FIS. Y FIN. 2015 '!F23</f>
        <v>2015-01-01</v>
      </c>
      <c r="G23" s="96" t="str">
        <f>+'[1]AVANCE FIS. Y FIN. 2015 '!G23</f>
        <v>2015-12-31</v>
      </c>
      <c r="H23" s="47">
        <f>+'[1]AVANCE FIS. Y FIN. 2015 '!H23</f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f>+'[1]AVANCE FIS. Y FIN. 2015 '!N23</f>
        <v>807070</v>
      </c>
      <c r="O23" s="48">
        <f t="shared" si="0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f>+'[1]AVANCE FIS. Y FIN. 2015 '!U23</f>
        <v>807070</v>
      </c>
      <c r="V23" s="48">
        <f t="shared" si="1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f>+'[1]AVANCE FIS. Y FIN. 2015 '!AB23</f>
        <v>0</v>
      </c>
      <c r="AC23" s="155" t="str">
        <f>+'[1]AVANCE FIS. Y FIN. 2015 '!AC23</f>
        <v> Administración Directa</v>
      </c>
      <c r="AD23" s="95"/>
      <c r="AE23" s="133">
        <f>+'[1]AVANCE FIS. Y FIN. 2015 '!AE23</f>
        <v>6</v>
      </c>
      <c r="AF23" s="156" t="str">
        <f>+'[1]AVANCE FIS. Y FIN. 2015 '!AF23</f>
        <v>KILÓMETRO LINEAL</v>
      </c>
      <c r="AG23" s="133">
        <f>+'[1]AVANCE FIS. Y FIN. 2015 '!AG23</f>
        <v>5450</v>
      </c>
      <c r="AH23" s="133" t="str">
        <f>+'[1]AVANCE FIS. Y FIN. 2015 '!AH23</f>
        <v>USUARIO</v>
      </c>
      <c r="AI23" s="53">
        <f t="shared" si="2"/>
        <v>0</v>
      </c>
      <c r="AJ23" s="53">
        <f t="shared" si="3"/>
        <v>0</v>
      </c>
      <c r="AK23" s="99"/>
    </row>
    <row r="24" spans="1:37" ht="101.25" customHeight="1">
      <c r="A24" s="153" t="str">
        <f>+'[1]AVANCE FIS. Y FIN. 2015 '!A24</f>
        <v>Mantenimiento y rehabilitacion a la infrestructura en vialidades - Desazolve de linea de drenaje pluvial, incluye limpieza de desarenadores y tubo de concreto en el bo</v>
      </c>
      <c r="B24" s="133" t="str">
        <f>+'[1]AVANCE FIS. Y FIN. 2015 '!B24</f>
        <v>Mantenimiento</v>
      </c>
      <c r="C24" s="93" t="str">
        <f>+'[1]AVANCE FIS. Y FIN. 2015 '!C24</f>
        <v>ACAPULCO DE JUAREZ / ACAPULCO DE JUAREZ</v>
      </c>
      <c r="D24" s="154" t="str">
        <f>+'[1]AVANCE FIS. Y FIN. 2015 '!D24</f>
        <v>Nueva</v>
      </c>
      <c r="E24" s="95"/>
      <c r="F24" s="96" t="str">
        <f>+'[1]AVANCE FIS. Y FIN. 2015 '!F24</f>
        <v>2015-01-01</v>
      </c>
      <c r="G24" s="96" t="str">
        <f>+'[1]AVANCE FIS. Y FIN. 2015 '!G24</f>
        <v>2015-12-31</v>
      </c>
      <c r="H24" s="47">
        <f>+'[1]AVANCE FIS. Y FIN. 2015 '!H24</f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f>+'[1]AVANCE FIS. Y FIN. 2015 '!N24</f>
        <v>1936968</v>
      </c>
      <c r="O24" s="48">
        <f t="shared" si="0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f>+'[1]AVANCE FIS. Y FIN. 2015 '!U24</f>
        <v>1936968</v>
      </c>
      <c r="V24" s="48">
        <f t="shared" si="1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f>+'[1]AVANCE FIS. Y FIN. 2015 '!AB24</f>
        <v>0</v>
      </c>
      <c r="AC24" s="155" t="str">
        <f>+'[1]AVANCE FIS. Y FIN. 2015 '!AC24</f>
        <v>Administración Directa</v>
      </c>
      <c r="AD24" s="95"/>
      <c r="AE24" s="133">
        <f>+'[1]AVANCE FIS. Y FIN. 2015 '!AE24</f>
        <v>5</v>
      </c>
      <c r="AF24" s="156" t="str">
        <f>+'[1]AVANCE FIS. Y FIN. 2015 '!AF24</f>
        <v>KILÓMETRO LINEAL</v>
      </c>
      <c r="AG24" s="133">
        <f>+'[1]AVANCE FIS. Y FIN. 2015 '!AG24</f>
        <v>5450</v>
      </c>
      <c r="AH24" s="133" t="str">
        <f>+'[1]AVANCE FIS. Y FIN. 2015 '!AH24</f>
        <v>USUARIO</v>
      </c>
      <c r="AI24" s="53">
        <f t="shared" si="2"/>
        <v>0</v>
      </c>
      <c r="AJ24" s="53">
        <f t="shared" si="3"/>
        <v>0</v>
      </c>
      <c r="AK24" s="99"/>
    </row>
    <row r="25" spans="1:37" ht="102.75" customHeight="1">
      <c r="A25" s="153" t="str">
        <f>+'[1]AVANCE FIS. Y FIN. 2015 '!A25</f>
        <v>Mantenimiento y rehabilitacion a la infrestructura en vialidades - Barrido, limpieza y pepena en areas de rodamiento (laterales) del boulevard de las naciones, bouleva</v>
      </c>
      <c r="B25" s="133" t="str">
        <f>+'[1]AVANCE FIS. Y FIN. 2015 '!B25</f>
        <v>Mantenimiento</v>
      </c>
      <c r="C25" s="93" t="str">
        <f>+'[1]AVANCE FIS. Y FIN. 2015 '!C25</f>
        <v>ACAPULCO DE JUAREZ / ACAPULCO DE JUAREZ</v>
      </c>
      <c r="D25" s="154" t="str">
        <f>+'[1]AVANCE FIS. Y FIN. 2015 '!D25</f>
        <v>Nueva</v>
      </c>
      <c r="E25" s="95"/>
      <c r="F25" s="96" t="str">
        <f>+'[1]AVANCE FIS. Y FIN. 2015 '!F25</f>
        <v>2015-01-01</v>
      </c>
      <c r="G25" s="96" t="str">
        <f>+'[1]AVANCE FIS. Y FIN. 2015 '!G25</f>
        <v>2015-12-31</v>
      </c>
      <c r="H25" s="47">
        <f>+'[1]AVANCE FIS. Y FIN. 2015 '!H25</f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f>+'[1]AVANCE FIS. Y FIN. 2015 '!N25</f>
        <v>2389688</v>
      </c>
      <c r="O25" s="48">
        <f t="shared" si="0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f>+'[1]AVANCE FIS. Y FIN. 2015 '!U25</f>
        <v>2389688</v>
      </c>
      <c r="V25" s="48">
        <f t="shared" si="1"/>
        <v>258585.89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f>+'[1]AVANCE FIS. Y FIN. 2015 '!AB25</f>
        <v>258585.89</v>
      </c>
      <c r="AC25" s="155" t="str">
        <f>+'[1]AVANCE FIS. Y FIN. 2015 '!AC25</f>
        <v> Administración Directa</v>
      </c>
      <c r="AD25" s="95"/>
      <c r="AE25" s="133">
        <f>+'[1]AVANCE FIS. Y FIN. 2015 '!AE25</f>
        <v>19</v>
      </c>
      <c r="AF25" s="156" t="str">
        <f>+'[1]AVANCE FIS. Y FIN. 2015 '!AF25</f>
        <v>KILÓMETRO LINEAL</v>
      </c>
      <c r="AG25" s="133">
        <f>+'[1]AVANCE FIS. Y FIN. 2015 '!AG25</f>
        <v>5450</v>
      </c>
      <c r="AH25" s="133" t="str">
        <f>+'[1]AVANCE FIS. Y FIN. 2015 '!AH25</f>
        <v>USUARIO</v>
      </c>
      <c r="AI25" s="53">
        <f t="shared" si="2"/>
        <v>0.10820905909055911</v>
      </c>
      <c r="AJ25" s="53">
        <v>0.010751612762837658</v>
      </c>
      <c r="AK25" s="99"/>
    </row>
    <row r="26" spans="1:37" ht="57" customHeight="1">
      <c r="A26" s="153" t="str">
        <f>+'[1]AVANCE FIS. Y FIN. 2015 '!A26</f>
        <v>Mantenimiento de alumbrado publico en : el boulevard de las naciones, boulevard barra vieja, av. cos</v>
      </c>
      <c r="B26" s="133" t="str">
        <f>+'[1]AVANCE FIS. Y FIN. 2015 '!B26</f>
        <v>Mantenimiento</v>
      </c>
      <c r="C26" s="93" t="str">
        <f>+'[1]AVANCE FIS. Y FIN. 2015 '!C26</f>
        <v>ACAPULCO DE JUAREZ / ACAPULCO DE JUAREZ</v>
      </c>
      <c r="D26" s="154" t="str">
        <f>+'[1]AVANCE FIS. Y FIN. 2015 '!D26</f>
        <v>Nueva</v>
      </c>
      <c r="E26" s="95"/>
      <c r="F26" s="96" t="str">
        <f>+'[1]AVANCE FIS. Y FIN. 2015 '!F26</f>
        <v>2015-01-01</v>
      </c>
      <c r="G26" s="96" t="str">
        <f>+'[1]AVANCE FIS. Y FIN. 2015 '!G26</f>
        <v>2015-12-31</v>
      </c>
      <c r="H26" s="47">
        <f>+'[1]AVANCE FIS. Y FIN. 2015 '!H26</f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f>+'[1]AVANCE FIS. Y FIN. 2015 '!N26</f>
        <v>3873936</v>
      </c>
      <c r="O26" s="48">
        <f t="shared" si="0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f>+'[1]AVANCE FIS. Y FIN. 2015 '!U26</f>
        <v>3873936</v>
      </c>
      <c r="V26" s="48">
        <f t="shared" si="1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f>+'[1]AVANCE FIS. Y FIN. 2015 '!AB26</f>
        <v>0</v>
      </c>
      <c r="AC26" s="155" t="str">
        <f>+'[1]AVANCE FIS. Y FIN. 2015 '!AC26</f>
        <v> Administración Directa</v>
      </c>
      <c r="AD26" s="95"/>
      <c r="AE26" s="133">
        <f>+'[1]AVANCE FIS. Y FIN. 2015 '!AE26</f>
        <v>19</v>
      </c>
      <c r="AF26" s="156" t="str">
        <f>+'[1]AVANCE FIS. Y FIN. 2015 '!AF26</f>
        <v>KILÓMETRO LINEAL</v>
      </c>
      <c r="AG26" s="133">
        <f>+'[1]AVANCE FIS. Y FIN. 2015 '!AG26</f>
        <v>5450</v>
      </c>
      <c r="AH26" s="133" t="str">
        <f>+'[1]AVANCE FIS. Y FIN. 2015 '!AH26</f>
        <v>USUARIO</v>
      </c>
      <c r="AI26" s="53">
        <f t="shared" si="2"/>
        <v>0</v>
      </c>
      <c r="AJ26" s="53">
        <f t="shared" si="3"/>
        <v>0</v>
      </c>
      <c r="AK26" s="99"/>
    </row>
    <row r="27" spans="1:37" ht="102" customHeight="1">
      <c r="A27" s="153" t="str">
        <f>+'[1]AVANCE FIS. Y FIN. 2015 '!A27</f>
        <v>Mantenimiento y rehabilitacion a la infrestructura en vialidades - Suministro y colocacion de alumbrado publico en vialidad avenida costera de las palmas en el tramo q</v>
      </c>
      <c r="B27" s="133" t="str">
        <f>+'[1]AVANCE FIS. Y FIN. 2015 '!B27</f>
        <v>Mantenimiento</v>
      </c>
      <c r="C27" s="93" t="str">
        <f>+'[1]AVANCE FIS. Y FIN. 2015 '!C27</f>
        <v>ACAPULCO DE JUAREZ / ACAPULCO DE JUAREZ</v>
      </c>
      <c r="D27" s="154" t="str">
        <f>+'[1]AVANCE FIS. Y FIN. 2015 '!D27</f>
        <v>Nueva</v>
      </c>
      <c r="E27" s="95"/>
      <c r="F27" s="96" t="str">
        <f>+'[1]AVANCE FIS. Y FIN. 2015 '!F27</f>
        <v>2015-01-01</v>
      </c>
      <c r="G27" s="96" t="str">
        <f>+'[1]AVANCE FIS. Y FIN. 2015 '!G27</f>
        <v>2015-12-31</v>
      </c>
      <c r="H27" s="47">
        <f>+'[1]AVANCE FIS. Y FIN. 2015 '!H27</f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f>+'[1]AVANCE FIS. Y FIN. 2015 '!N27</f>
        <v>2444179</v>
      </c>
      <c r="O27" s="48">
        <f t="shared" si="0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f>+'[1]AVANCE FIS. Y FIN. 2015 '!U27</f>
        <v>2444179</v>
      </c>
      <c r="V27" s="48">
        <f t="shared" si="1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f>+'[1]AVANCE FIS. Y FIN. 2015 '!AB27</f>
        <v>0</v>
      </c>
      <c r="AC27" s="155" t="str">
        <f>+'[1]AVANCE FIS. Y FIN. 2015 '!AC27</f>
        <v>Administración Directa</v>
      </c>
      <c r="AD27" s="95"/>
      <c r="AE27" s="133">
        <f>+'[1]AVANCE FIS. Y FIN. 2015 '!AE27</f>
        <v>1.2</v>
      </c>
      <c r="AF27" s="156" t="str">
        <f>+'[1]AVANCE FIS. Y FIN. 2015 '!AF27</f>
        <v>KILÓMETRO LINEAL</v>
      </c>
      <c r="AG27" s="133">
        <f>+'[1]AVANCE FIS. Y FIN. 2015 '!AG27</f>
        <v>5450</v>
      </c>
      <c r="AH27" s="133" t="str">
        <f>+'[1]AVANCE FIS. Y FIN. 2015 '!AH27</f>
        <v>USUARIO</v>
      </c>
      <c r="AI27" s="53">
        <f t="shared" si="2"/>
        <v>0</v>
      </c>
      <c r="AJ27" s="53">
        <f t="shared" si="3"/>
        <v>0</v>
      </c>
      <c r="AK27" s="99"/>
    </row>
    <row r="28" spans="1:37" ht="102" customHeight="1">
      <c r="A28" s="153" t="str">
        <f>+'[1]AVANCE FIS. Y FIN. 2015 '!A28</f>
        <v>Mantenimiento y rehabilitacion a la infrestructura en vialidades - Suministro y colocacion de alumbrado publico en vialidad boulevard barra vieja en el tramo que compr</v>
      </c>
      <c r="B28" s="133" t="str">
        <f>+'[1]AVANCE FIS. Y FIN. 2015 '!B28</f>
        <v>Mantenimiento</v>
      </c>
      <c r="C28" s="93" t="str">
        <f>+'[1]AVANCE FIS. Y FIN. 2015 '!C28</f>
        <v>ACAPULCO DE JUAREZ / ACAPULCO DE JUAREZ</v>
      </c>
      <c r="D28" s="154" t="str">
        <f>+'[1]AVANCE FIS. Y FIN. 2015 '!D28</f>
        <v>Nueva</v>
      </c>
      <c r="E28" s="95"/>
      <c r="F28" s="96" t="str">
        <f>+'[1]AVANCE FIS. Y FIN. 2015 '!F28</f>
        <v>2015-01-01</v>
      </c>
      <c r="G28" s="96" t="str">
        <f>+'[1]AVANCE FIS. Y FIN. 2015 '!G28</f>
        <v>2015-12-31</v>
      </c>
      <c r="H28" s="47">
        <f>+'[1]AVANCE FIS. Y FIN. 2015 '!H28</f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f>+'[1]AVANCE FIS. Y FIN. 2015 '!N28</f>
        <v>3022615</v>
      </c>
      <c r="O28" s="48">
        <f t="shared" si="0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f>+'[1]AVANCE FIS. Y FIN. 2015 '!U28</f>
        <v>3022615</v>
      </c>
      <c r="V28" s="48">
        <f t="shared" si="1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f>+'[1]AVANCE FIS. Y FIN. 2015 '!AB28</f>
        <v>0</v>
      </c>
      <c r="AC28" s="155" t="str">
        <f>+'[1]AVANCE FIS. Y FIN. 2015 '!AC28</f>
        <v>Administración Directa</v>
      </c>
      <c r="AD28" s="95"/>
      <c r="AE28" s="133">
        <f>+'[1]AVANCE FIS. Y FIN. 2015 '!AE28</f>
        <v>7</v>
      </c>
      <c r="AF28" s="156" t="str">
        <f>+'[1]AVANCE FIS. Y FIN. 2015 '!AF28</f>
        <v>KILÓMETRO LINEAL</v>
      </c>
      <c r="AG28" s="133">
        <f>+'[1]AVANCE FIS. Y FIN. 2015 '!AG28</f>
        <v>5450</v>
      </c>
      <c r="AH28" s="133" t="str">
        <f>+'[1]AVANCE FIS. Y FIN. 2015 '!AH28</f>
        <v>USUARIO</v>
      </c>
      <c r="AI28" s="53">
        <f t="shared" si="2"/>
        <v>0</v>
      </c>
      <c r="AJ28" s="53">
        <f t="shared" si="3"/>
        <v>0</v>
      </c>
      <c r="AK28" s="99"/>
    </row>
    <row r="29" spans="1:37" ht="102" customHeight="1">
      <c r="A29" s="153" t="str">
        <f>+'[1]AVANCE FIS. Y FIN. 2015 '!A29</f>
        <v>Mantenimiento y rehabilitacion a la infrestructura en vialidades - Suministro y colocacion de alumbrado publico en vialidad boulevard barra vieja en el tramo que compr</v>
      </c>
      <c r="B29" s="133" t="str">
        <f>+'[1]AVANCE FIS. Y FIN. 2015 '!B29</f>
        <v>Construcción</v>
      </c>
      <c r="C29" s="93" t="str">
        <f>+'[1]AVANCE FIS. Y FIN. 2015 '!C29</f>
        <v>ACAPULCO DE JUAREZ / ACAPULCO DE JUAREZ</v>
      </c>
      <c r="D29" s="154" t="str">
        <f>+'[1]AVANCE FIS. Y FIN. 2015 '!D29</f>
        <v>Nueva</v>
      </c>
      <c r="E29" s="95"/>
      <c r="F29" s="96" t="str">
        <f>+'[1]AVANCE FIS. Y FIN. 2015 '!F29</f>
        <v>2015-01-01</v>
      </c>
      <c r="G29" s="96" t="str">
        <f>+'[1]AVANCE FIS. Y FIN. 2015 '!G29</f>
        <v>2015-12-31</v>
      </c>
      <c r="H29" s="47">
        <f>+'[1]AVANCE FIS. Y FIN. 2015 '!H29</f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f>+'[1]AVANCE FIS. Y FIN. 2015 '!N29</f>
        <v>2670894</v>
      </c>
      <c r="O29" s="48">
        <f t="shared" si="0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f>+'[1]AVANCE FIS. Y FIN. 2015 '!U29</f>
        <v>2670894</v>
      </c>
      <c r="V29" s="48">
        <f t="shared" si="1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f>+'[1]AVANCE FIS. Y FIN. 2015 '!AB29</f>
        <v>0</v>
      </c>
      <c r="AC29" s="155" t="str">
        <f>+'[1]AVANCE FIS. Y FIN. 2015 '!AC29</f>
        <v>Administración Directa</v>
      </c>
      <c r="AD29" s="95"/>
      <c r="AE29" s="133">
        <f>+'[1]AVANCE FIS. Y FIN. 2015 '!AE29</f>
        <v>2</v>
      </c>
      <c r="AF29" s="156" t="str">
        <f>+'[1]AVANCE FIS. Y FIN. 2015 '!AF29</f>
        <v>KILÓMETRO LINEAL</v>
      </c>
      <c r="AG29" s="133">
        <f>+'[1]AVANCE FIS. Y FIN. 2015 '!AG29</f>
        <v>5450</v>
      </c>
      <c r="AH29" s="133" t="str">
        <f>+'[1]AVANCE FIS. Y FIN. 2015 '!AH29</f>
        <v>USUARIO</v>
      </c>
      <c r="AI29" s="53">
        <f t="shared" si="2"/>
        <v>0</v>
      </c>
      <c r="AJ29" s="53">
        <f t="shared" si="3"/>
        <v>0</v>
      </c>
      <c r="AK29" s="99"/>
    </row>
    <row r="30" spans="1:37" ht="91.5" customHeight="1">
      <c r="A30" s="153" t="str">
        <f>+'[1]AVANCE FIS. Y FIN. 2015 '!A30</f>
        <v>Mantenimiento y rehabilitacion a la infrestructura en vialidades - Reparacion de losas de concreto hidraulico en avenida costera de las palmas, incluye: demolicion y r</v>
      </c>
      <c r="B30" s="133" t="str">
        <f>+'[1]AVANCE FIS. Y FIN. 2015 '!B30</f>
        <v>Rehabilitación</v>
      </c>
      <c r="C30" s="93" t="str">
        <f>+'[1]AVANCE FIS. Y FIN. 2015 '!C30</f>
        <v>ACAPULCO DE JUAREZ / ACAPULCO DE JUAREZ</v>
      </c>
      <c r="D30" s="154" t="str">
        <f>+'[1]AVANCE FIS. Y FIN. 2015 '!D30</f>
        <v>Nueva</v>
      </c>
      <c r="E30" s="95"/>
      <c r="F30" s="96" t="str">
        <f>+'[1]AVANCE FIS. Y FIN. 2015 '!F30</f>
        <v>2015-01-01</v>
      </c>
      <c r="G30" s="96" t="str">
        <f>+'[1]AVANCE FIS. Y FIN. 2015 '!G30</f>
        <v>2015-12-31</v>
      </c>
      <c r="H30" s="47">
        <f>+'[1]AVANCE FIS. Y FIN. 2015 '!H30</f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f>+'[1]AVANCE FIS. Y FIN. 2015 '!N30</f>
        <v>539400</v>
      </c>
      <c r="O30" s="48">
        <f t="shared" si="0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f>+'[1]AVANCE FIS. Y FIN. 2015 '!U30</f>
        <v>539400</v>
      </c>
      <c r="V30" s="48">
        <f t="shared" si="1"/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f>+'[1]AVANCE FIS. Y FIN. 2015 '!AB30</f>
        <v>0</v>
      </c>
      <c r="AC30" s="155" t="str">
        <f>+'[1]AVANCE FIS. Y FIN. 2015 '!AC30</f>
        <v>Administración Directa</v>
      </c>
      <c r="AD30" s="95"/>
      <c r="AE30" s="133">
        <f>+'[1]AVANCE FIS. Y FIN. 2015 '!AE30</f>
        <v>300</v>
      </c>
      <c r="AF30" s="156" t="str">
        <f>+'[1]AVANCE FIS. Y FIN. 2015 '!AF30</f>
        <v>METRO CUADRADO</v>
      </c>
      <c r="AG30" s="133">
        <f>+'[1]AVANCE FIS. Y FIN. 2015 '!AG30</f>
        <v>5450</v>
      </c>
      <c r="AH30" s="133" t="str">
        <f>+'[1]AVANCE FIS. Y FIN. 2015 '!AH30</f>
        <v>USUARIO</v>
      </c>
      <c r="AI30" s="53">
        <f t="shared" si="2"/>
        <v>0</v>
      </c>
      <c r="AJ30" s="53">
        <f t="shared" si="3"/>
        <v>0</v>
      </c>
      <c r="AK30" s="99"/>
    </row>
    <row r="31" spans="1:37" ht="58.5" customHeight="1">
      <c r="A31" s="153" t="str">
        <f>+'[1]AVANCE FIS. Y FIN. 2015 '!A31</f>
        <v>Imagen urbana en las vialidades de playa diamante - Colocacion y retiro de tibolis en palmeras.</v>
      </c>
      <c r="B31" s="133" t="str">
        <f>+'[1]AVANCE FIS. Y FIN. 2015 '!B31</f>
        <v>Instalación</v>
      </c>
      <c r="C31" s="93" t="str">
        <f>+'[1]AVANCE FIS. Y FIN. 2015 '!C31</f>
        <v>ACAPULCO DE JUAREZ / ACAPULCO DE JUAREZ</v>
      </c>
      <c r="D31" s="154" t="str">
        <f>+'[1]AVANCE FIS. Y FIN. 2015 '!D31</f>
        <v>Nueva</v>
      </c>
      <c r="E31" s="95"/>
      <c r="F31" s="96" t="str">
        <f>+'[1]AVANCE FIS. Y FIN. 2015 '!F31</f>
        <v>2015-01-01</v>
      </c>
      <c r="G31" s="96" t="str">
        <f>+'[1]AVANCE FIS. Y FIN. 2015 '!G31</f>
        <v>2015-12-31</v>
      </c>
      <c r="H31" s="47">
        <f>+'[1]AVANCE FIS. Y FIN. 2015 '!H31</f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f>+'[1]AVANCE FIS. Y FIN. 2015 '!N31</f>
        <v>319000</v>
      </c>
      <c r="O31" s="48">
        <f t="shared" si="0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f>+'[1]AVANCE FIS. Y FIN. 2015 '!U31</f>
        <v>319000</v>
      </c>
      <c r="V31" s="48">
        <f t="shared" si="1"/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f>+'[1]AVANCE FIS. Y FIN. 2015 '!AB31</f>
        <v>0</v>
      </c>
      <c r="AC31" s="155" t="str">
        <f>+'[1]AVANCE FIS. Y FIN. 2015 '!AC31</f>
        <v> Administración Directa</v>
      </c>
      <c r="AD31" s="95"/>
      <c r="AE31" s="133">
        <f>+'[1]AVANCE FIS. Y FIN. 2015 '!AE31</f>
        <v>7</v>
      </c>
      <c r="AF31" s="156" t="str">
        <f>+'[1]AVANCE FIS. Y FIN. 2015 '!AF31</f>
        <v>KILÓMETRO LINEAL</v>
      </c>
      <c r="AG31" s="133">
        <f>+'[1]AVANCE FIS. Y FIN. 2015 '!AG31</f>
        <v>50000</v>
      </c>
      <c r="AH31" s="133" t="str">
        <f>+'[1]AVANCE FIS. Y FIN. 2015 '!AH31</f>
        <v>USUARIO</v>
      </c>
      <c r="AI31" s="53">
        <f t="shared" si="2"/>
        <v>0</v>
      </c>
      <c r="AJ31" s="53">
        <f t="shared" si="3"/>
        <v>0</v>
      </c>
      <c r="AK31" s="99"/>
    </row>
    <row r="32" spans="1:37" ht="68.25" customHeight="1">
      <c r="A32" s="153" t="str">
        <f>+'[1]AVANCE FIS. Y FIN. 2015 '!A32</f>
        <v>Imagen urbana en las vialidades de playa diamante - Colocacion y retiro de pasacalles alusivos a las festividades</v>
      </c>
      <c r="B32" s="133" t="str">
        <f>+'[1]AVANCE FIS. Y FIN. 2015 '!B32</f>
        <v>Instalación</v>
      </c>
      <c r="C32" s="93" t="str">
        <f>+'[1]AVANCE FIS. Y FIN. 2015 '!C32</f>
        <v>ACAPULCO DE JUAREZ / ACAPULCO DE JUAREZ</v>
      </c>
      <c r="D32" s="154" t="str">
        <f>+'[1]AVANCE FIS. Y FIN. 2015 '!D32</f>
        <v>Nueva</v>
      </c>
      <c r="E32" s="95"/>
      <c r="F32" s="96" t="str">
        <f>+'[1]AVANCE FIS. Y FIN. 2015 '!F32</f>
        <v>2015-01-01</v>
      </c>
      <c r="G32" s="96" t="str">
        <f>+'[1]AVANCE FIS. Y FIN. 2015 '!G32</f>
        <v>2015-12-31</v>
      </c>
      <c r="H32" s="47">
        <f>+'[1]AVANCE FIS. Y FIN. 2015 '!H32</f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f>+'[1]AVANCE FIS. Y FIN. 2015 '!N32</f>
        <v>319000</v>
      </c>
      <c r="O32" s="48">
        <f t="shared" si="0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f>+'[1]AVANCE FIS. Y FIN. 2015 '!U32</f>
        <v>319000</v>
      </c>
      <c r="V32" s="48">
        <f t="shared" si="1"/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f>+'[1]AVANCE FIS. Y FIN. 2015 '!AB32</f>
        <v>0</v>
      </c>
      <c r="AC32" s="155" t="str">
        <f>+'[1]AVANCE FIS. Y FIN. 2015 '!AC32</f>
        <v>Administración Directa</v>
      </c>
      <c r="AD32" s="95"/>
      <c r="AE32" s="133">
        <f>+'[1]AVANCE FIS. Y FIN. 2015 '!AE32</f>
        <v>7</v>
      </c>
      <c r="AF32" s="156" t="str">
        <f>+'[1]AVANCE FIS. Y FIN. 2015 '!AF32</f>
        <v>KILÓMETRO LINEAL</v>
      </c>
      <c r="AG32" s="133">
        <f>+'[1]AVANCE FIS. Y FIN. 2015 '!AG32</f>
        <v>50000</v>
      </c>
      <c r="AH32" s="133" t="str">
        <f>+'[1]AVANCE FIS. Y FIN. 2015 '!AH32</f>
        <v>USUARIO</v>
      </c>
      <c r="AI32" s="53">
        <f t="shared" si="2"/>
        <v>0</v>
      </c>
      <c r="AJ32" s="53">
        <f t="shared" si="3"/>
        <v>0</v>
      </c>
      <c r="AK32" s="99"/>
    </row>
    <row r="33" spans="1:37" ht="66.75" customHeight="1">
      <c r="A33" s="153" t="str">
        <f>+'[1]AVANCE FIS. Y FIN. 2015 '!A33</f>
        <v>Imagen urbana en las vialidades de playa diamante - Colocacion y retiro de arbol de navideÃo con figuras e iluminado.</v>
      </c>
      <c r="B33" s="133" t="str">
        <f>+'[1]AVANCE FIS. Y FIN. 2015 '!B33</f>
        <v>Instalación</v>
      </c>
      <c r="C33" s="93" t="str">
        <f>+'[1]AVANCE FIS. Y FIN. 2015 '!C33</f>
        <v>ACAPULCO DE JUAREZ / ACAPULCO DE JUAREZ</v>
      </c>
      <c r="D33" s="154" t="str">
        <f>+'[1]AVANCE FIS. Y FIN. 2015 '!D33</f>
        <v>Nueva</v>
      </c>
      <c r="E33" s="95"/>
      <c r="F33" s="96" t="str">
        <f>+'[1]AVANCE FIS. Y FIN. 2015 '!F33</f>
        <v>2015-01-01</v>
      </c>
      <c r="G33" s="96" t="str">
        <f>+'[1]AVANCE FIS. Y FIN. 2015 '!G33</f>
        <v>2015-12-31</v>
      </c>
      <c r="H33" s="47">
        <f>+'[1]AVANCE FIS. Y FIN. 2015 '!H33</f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f>+'[1]AVANCE FIS. Y FIN. 2015 '!N33</f>
        <v>319000</v>
      </c>
      <c r="O33" s="48">
        <f t="shared" si="0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f>+'[1]AVANCE FIS. Y FIN. 2015 '!U33</f>
        <v>319000</v>
      </c>
      <c r="V33" s="48">
        <f t="shared" si="1"/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f>+'[1]AVANCE FIS. Y FIN. 2015 '!AB33</f>
        <v>0</v>
      </c>
      <c r="AC33" s="155" t="str">
        <f>+'[1]AVANCE FIS. Y FIN. 2015 '!AC33</f>
        <v>Administración Directa</v>
      </c>
      <c r="AD33" s="95"/>
      <c r="AE33" s="133">
        <f>+'[1]AVANCE FIS. Y FIN. 2015 '!AE33</f>
        <v>1</v>
      </c>
      <c r="AF33" s="156" t="str">
        <f>+'[1]AVANCE FIS. Y FIN. 2015 '!AF33</f>
        <v>ACCIÓN</v>
      </c>
      <c r="AG33" s="133">
        <f>+'[1]AVANCE FIS. Y FIN. 2015 '!AG33</f>
        <v>50000</v>
      </c>
      <c r="AH33" s="133" t="str">
        <f>+'[1]AVANCE FIS. Y FIN. 2015 '!AH33</f>
        <v>USUARIO</v>
      </c>
      <c r="AI33" s="53">
        <f t="shared" si="2"/>
        <v>0</v>
      </c>
      <c r="AJ33" s="53">
        <f t="shared" si="3"/>
        <v>0</v>
      </c>
      <c r="AK33" s="99"/>
    </row>
    <row r="34" spans="1:37" ht="56.25" customHeight="1" thickBot="1">
      <c r="A34" s="157" t="str">
        <f>+'[1]AVANCE FIS. Y FIN. 2015 '!A34</f>
        <v>Imagen urbana en las vialidades de playa diamante - Colocacion y retiro de figuras navideÃas iluminadas</v>
      </c>
      <c r="B34" s="145" t="str">
        <f>+'[1]AVANCE FIS. Y FIN. 2015 '!B34</f>
        <v>Instalación</v>
      </c>
      <c r="C34" s="101" t="str">
        <f>+'[1]AVANCE FIS. Y FIN. 2015 '!C34</f>
        <v>ACAPULCO DE JUAREZ / ACAPULCO DE JUAREZ</v>
      </c>
      <c r="D34" s="158" t="str">
        <f>+'[1]AVANCE FIS. Y FIN. 2015 '!D34</f>
        <v>Nueva</v>
      </c>
      <c r="E34" s="103"/>
      <c r="F34" s="104" t="str">
        <f>+'[1]AVANCE FIS. Y FIN. 2015 '!F34</f>
        <v>2015-01-01</v>
      </c>
      <c r="G34" s="104" t="str">
        <f>+'[1]AVANCE FIS. Y FIN. 2015 '!G34</f>
        <v>2015-12-31</v>
      </c>
      <c r="H34" s="105">
        <f>+'[1]AVANCE FIS. Y FIN. 2015 '!H34</f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f>+'[1]AVANCE FIS. Y FIN. 2015 '!N34</f>
        <v>319000</v>
      </c>
      <c r="O34" s="78">
        <f t="shared" si="0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f>+'[1]AVANCE FIS. Y FIN. 2015 '!U34</f>
        <v>319000</v>
      </c>
      <c r="V34" s="78">
        <f t="shared" si="1"/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f>+'[1]AVANCE FIS. Y FIN. 2015 '!AB34</f>
        <v>0</v>
      </c>
      <c r="AC34" s="159" t="str">
        <f>+'[1]AVANCE FIS. Y FIN. 2015 '!AC34</f>
        <v> Administración Directa</v>
      </c>
      <c r="AD34" s="103"/>
      <c r="AE34" s="145">
        <f>+'[1]AVANCE FIS. Y FIN. 2015 '!AE34</f>
        <v>7</v>
      </c>
      <c r="AF34" s="160" t="str">
        <f>+'[1]AVANCE FIS. Y FIN. 2015 '!AF34</f>
        <v>KILÓMETRO LINEAL</v>
      </c>
      <c r="AG34" s="145">
        <f>+'[1]AVANCE FIS. Y FIN. 2015 '!AG34</f>
        <v>50000</v>
      </c>
      <c r="AH34" s="145" t="str">
        <f>+'[1]AVANCE FIS. Y FIN. 2015 '!AH34</f>
        <v>USUARIO</v>
      </c>
      <c r="AI34" s="83">
        <f t="shared" si="2"/>
        <v>0</v>
      </c>
      <c r="AJ34" s="83">
        <f t="shared" si="3"/>
        <v>0</v>
      </c>
      <c r="AK34" s="108"/>
    </row>
    <row r="35" spans="1:37" ht="12.75">
      <c r="A35" s="161"/>
      <c r="B35" s="162"/>
      <c r="C35" s="162"/>
      <c r="D35" s="163"/>
      <c r="E35" s="112"/>
      <c r="F35" s="113"/>
      <c r="G35" s="113"/>
      <c r="H35" s="114"/>
      <c r="I35" s="162"/>
      <c r="J35" s="162"/>
      <c r="K35" s="162"/>
      <c r="L35" s="162"/>
      <c r="M35" s="162"/>
      <c r="N35" s="162"/>
      <c r="O35" s="115"/>
      <c r="P35" s="162"/>
      <c r="Q35" s="162"/>
      <c r="R35" s="162"/>
      <c r="S35" s="162"/>
      <c r="T35" s="162"/>
      <c r="U35" s="162"/>
      <c r="V35" s="115"/>
      <c r="W35" s="162"/>
      <c r="X35" s="162"/>
      <c r="Y35" s="162"/>
      <c r="Z35" s="162"/>
      <c r="AA35" s="162"/>
      <c r="AB35" s="162"/>
      <c r="AC35" s="161"/>
      <c r="AD35" s="112"/>
      <c r="AE35" s="162"/>
      <c r="AF35" s="164"/>
      <c r="AG35" s="162"/>
      <c r="AH35" s="162"/>
      <c r="AI35" s="117"/>
      <c r="AJ35" s="117"/>
      <c r="AK35" s="112"/>
    </row>
    <row r="36" spans="1:37" ht="12.75">
      <c r="A36" s="161"/>
      <c r="B36" s="162"/>
      <c r="C36" s="162"/>
      <c r="D36" s="163"/>
      <c r="E36" s="112"/>
      <c r="F36" s="113"/>
      <c r="G36" s="118"/>
      <c r="H36" s="118"/>
      <c r="I36" s="118"/>
      <c r="J36" s="162"/>
      <c r="K36" s="162"/>
      <c r="L36" s="162"/>
      <c r="M36" s="162"/>
      <c r="N36" s="162"/>
      <c r="O36" s="115"/>
      <c r="P36" s="162"/>
      <c r="Q36" s="162"/>
      <c r="R36" s="162"/>
      <c r="S36" s="162"/>
      <c r="T36" s="162"/>
      <c r="U36" s="162"/>
      <c r="V36" s="115"/>
      <c r="W36" s="162"/>
      <c r="X36" s="162"/>
      <c r="Y36" s="162"/>
      <c r="Z36" s="162"/>
      <c r="AA36" s="162"/>
      <c r="AB36" s="162"/>
      <c r="AC36" s="161"/>
      <c r="AD36" s="112"/>
      <c r="AE36" s="162"/>
      <c r="AF36" s="164"/>
      <c r="AG36" s="162"/>
      <c r="AH36" s="162"/>
      <c r="AI36" s="117"/>
      <c r="AJ36" s="117"/>
      <c r="AK36" s="112"/>
    </row>
    <row r="37" spans="1:37" ht="12.75">
      <c r="A37" s="161"/>
      <c r="B37" s="162"/>
      <c r="C37" s="162"/>
      <c r="D37" s="163"/>
      <c r="E37" s="112"/>
      <c r="F37" s="113"/>
      <c r="G37" s="113"/>
      <c r="H37" s="114"/>
      <c r="I37" s="162"/>
      <c r="J37" s="162"/>
      <c r="K37" s="162"/>
      <c r="L37" s="162"/>
      <c r="M37" s="162"/>
      <c r="N37" s="162"/>
      <c r="O37" s="115"/>
      <c r="P37" s="162"/>
      <c r="Q37" s="162"/>
      <c r="R37" s="162"/>
      <c r="S37" s="162"/>
      <c r="T37" s="162"/>
      <c r="U37" s="162"/>
      <c r="V37" s="115"/>
      <c r="W37" s="162"/>
      <c r="X37" s="162"/>
      <c r="Y37" s="162"/>
      <c r="Z37" s="162"/>
      <c r="AA37" s="162"/>
      <c r="AB37" s="162"/>
      <c r="AC37" s="161"/>
      <c r="AD37" s="112"/>
      <c r="AE37" s="162"/>
      <c r="AF37" s="164"/>
      <c r="AG37" s="162"/>
      <c r="AH37" s="162"/>
      <c r="AI37" s="117"/>
      <c r="AJ37" s="117"/>
      <c r="AK37" s="112"/>
    </row>
    <row r="38" spans="1:37" ht="12.75">
      <c r="A38" s="161"/>
      <c r="B38" s="162"/>
      <c r="C38" s="162"/>
      <c r="D38" s="163"/>
      <c r="E38" s="112"/>
      <c r="F38" s="113"/>
      <c r="G38" s="113"/>
      <c r="H38" s="114"/>
      <c r="I38" s="162"/>
      <c r="J38" s="162"/>
      <c r="K38" s="162"/>
      <c r="L38" s="162"/>
      <c r="M38" s="162"/>
      <c r="N38" s="162"/>
      <c r="O38" s="115"/>
      <c r="P38" s="162"/>
      <c r="Q38" s="162"/>
      <c r="R38" s="162"/>
      <c r="S38" s="162"/>
      <c r="T38" s="162"/>
      <c r="U38" s="162"/>
      <c r="V38" s="115"/>
      <c r="W38" s="162"/>
      <c r="X38" s="162"/>
      <c r="Y38" s="162"/>
      <c r="Z38" s="162"/>
      <c r="AA38" s="162"/>
      <c r="AB38" s="162"/>
      <c r="AC38" s="161"/>
      <c r="AD38" s="112"/>
      <c r="AE38" s="162"/>
      <c r="AF38" s="164"/>
      <c r="AG38" s="162"/>
      <c r="AH38" s="162"/>
      <c r="AI38" s="117"/>
      <c r="AJ38" s="117"/>
      <c r="AK38" s="112"/>
    </row>
    <row r="39" spans="1:37" ht="12.75">
      <c r="A39" s="161"/>
      <c r="B39" s="162"/>
      <c r="C39" s="162"/>
      <c r="D39" s="163"/>
      <c r="E39" s="112"/>
      <c r="F39" s="113"/>
      <c r="G39" s="113"/>
      <c r="H39" s="114"/>
      <c r="I39" s="162"/>
      <c r="J39" s="162"/>
      <c r="K39" s="162"/>
      <c r="L39" s="162"/>
      <c r="M39" s="162"/>
      <c r="N39" s="162"/>
      <c r="O39" s="115"/>
      <c r="P39" s="162"/>
      <c r="Q39" s="162"/>
      <c r="R39" s="162"/>
      <c r="S39" s="162"/>
      <c r="T39" s="162"/>
      <c r="U39" s="162"/>
      <c r="V39" s="115"/>
      <c r="W39" s="162"/>
      <c r="X39" s="162"/>
      <c r="Y39" s="162"/>
      <c r="Z39" s="162"/>
      <c r="AA39" s="162"/>
      <c r="AB39" s="162"/>
      <c r="AC39" s="161"/>
      <c r="AD39" s="112"/>
      <c r="AE39" s="162"/>
      <c r="AF39" s="164"/>
      <c r="AG39" s="162"/>
      <c r="AH39" s="162"/>
      <c r="AI39" s="117"/>
      <c r="AJ39" s="117"/>
      <c r="AK39" s="112"/>
    </row>
    <row r="40" spans="1:37" ht="12.75">
      <c r="A40" s="161"/>
      <c r="B40" s="162"/>
      <c r="C40" s="162"/>
      <c r="D40" s="163"/>
      <c r="E40" s="112"/>
      <c r="F40" s="113"/>
      <c r="G40" s="113"/>
      <c r="H40" s="114"/>
      <c r="I40" s="162"/>
      <c r="J40" s="162"/>
      <c r="K40" s="162"/>
      <c r="L40" s="162"/>
      <c r="M40" s="162"/>
      <c r="N40" s="162"/>
      <c r="O40" s="115"/>
      <c r="P40" s="162"/>
      <c r="Q40" s="162"/>
      <c r="R40" s="162"/>
      <c r="S40" s="162"/>
      <c r="T40" s="162"/>
      <c r="U40" s="162"/>
      <c r="V40" s="115"/>
      <c r="W40" s="162"/>
      <c r="X40" s="162"/>
      <c r="Y40" s="162"/>
      <c r="Z40" s="162"/>
      <c r="AA40" s="162"/>
      <c r="AB40" s="162"/>
      <c r="AC40" s="161"/>
      <c r="AD40" s="112"/>
      <c r="AE40" s="162"/>
      <c r="AF40" s="164"/>
      <c r="AG40" s="162"/>
      <c r="AH40" s="162"/>
      <c r="AI40" s="117"/>
      <c r="AJ40" s="117"/>
      <c r="AK40" s="112"/>
    </row>
    <row r="41" spans="1:37" ht="12.75">
      <c r="A41" s="161"/>
      <c r="B41" s="162"/>
      <c r="C41" s="162"/>
      <c r="D41" s="163"/>
      <c r="E41" s="112"/>
      <c r="F41" s="113"/>
      <c r="G41" s="113"/>
      <c r="H41" s="114"/>
      <c r="I41" s="162"/>
      <c r="J41" s="162"/>
      <c r="K41" s="162"/>
      <c r="L41" s="162"/>
      <c r="M41" s="162"/>
      <c r="N41" s="162"/>
      <c r="O41" s="115"/>
      <c r="P41" s="162"/>
      <c r="Q41" s="162"/>
      <c r="R41" s="162"/>
      <c r="S41" s="162"/>
      <c r="T41" s="162"/>
      <c r="U41" s="162"/>
      <c r="V41" s="115"/>
      <c r="W41" s="162"/>
      <c r="X41" s="162"/>
      <c r="Y41" s="162"/>
      <c r="Z41" s="162"/>
      <c r="AA41" s="162"/>
      <c r="AB41" s="162"/>
      <c r="AC41" s="161"/>
      <c r="AD41" s="112"/>
      <c r="AE41" s="162"/>
      <c r="AF41" s="164"/>
      <c r="AG41" s="162"/>
      <c r="AH41" s="162"/>
      <c r="AI41" s="117"/>
      <c r="AJ41" s="117"/>
      <c r="AK41" s="112"/>
    </row>
    <row r="42" spans="1:37" ht="12.75">
      <c r="A42" s="161"/>
      <c r="B42" s="162"/>
      <c r="C42" s="162"/>
      <c r="D42" s="163"/>
      <c r="E42" s="112"/>
      <c r="F42" s="113"/>
      <c r="G42" s="113"/>
      <c r="H42" s="114"/>
      <c r="I42" s="162"/>
      <c r="J42" s="162"/>
      <c r="K42" s="162"/>
      <c r="L42" s="162"/>
      <c r="M42" s="162"/>
      <c r="N42" s="162"/>
      <c r="O42" s="115"/>
      <c r="P42" s="162"/>
      <c r="Q42" s="162"/>
      <c r="R42" s="162"/>
      <c r="S42" s="162"/>
      <c r="T42" s="162"/>
      <c r="U42" s="162"/>
      <c r="V42" s="115"/>
      <c r="W42" s="162"/>
      <c r="X42" s="162"/>
      <c r="Y42" s="162"/>
      <c r="Z42" s="162"/>
      <c r="AA42" s="162"/>
      <c r="AB42" s="162"/>
      <c r="AC42" s="161"/>
      <c r="AD42" s="112"/>
      <c r="AE42" s="162"/>
      <c r="AF42" s="164"/>
      <c r="AG42" s="162"/>
      <c r="AH42" s="162"/>
      <c r="AI42" s="117"/>
      <c r="AJ42" s="117"/>
      <c r="AK42" s="112"/>
    </row>
    <row r="43" spans="1:37" ht="12.75">
      <c r="A43" s="161"/>
      <c r="B43" s="162"/>
      <c r="C43" s="162"/>
      <c r="D43" s="163"/>
      <c r="E43" s="112"/>
      <c r="F43" s="113"/>
      <c r="G43" s="113"/>
      <c r="H43" s="114"/>
      <c r="I43" s="162"/>
      <c r="J43" s="162"/>
      <c r="K43" s="162"/>
      <c r="L43" s="162"/>
      <c r="M43" s="162"/>
      <c r="N43" s="162"/>
      <c r="O43" s="115"/>
      <c r="P43" s="162"/>
      <c r="Q43" s="162"/>
      <c r="R43" s="162"/>
      <c r="S43" s="162"/>
      <c r="T43" s="162"/>
      <c r="U43" s="162"/>
      <c r="V43" s="115"/>
      <c r="W43" s="162"/>
      <c r="X43" s="162"/>
      <c r="Y43" s="162"/>
      <c r="Z43" s="162"/>
      <c r="AA43" s="162"/>
      <c r="AB43" s="162"/>
      <c r="AC43" s="161"/>
      <c r="AD43" s="112"/>
      <c r="AE43" s="162"/>
      <c r="AF43" s="164"/>
      <c r="AG43" s="162"/>
      <c r="AH43" s="162"/>
      <c r="AI43" s="117"/>
      <c r="AJ43" s="117"/>
      <c r="AK43" s="112"/>
    </row>
    <row r="44" spans="1:37" ht="12.75">
      <c r="A44" s="161"/>
      <c r="B44" s="162"/>
      <c r="C44" s="162"/>
      <c r="D44" s="163"/>
      <c r="E44" s="112"/>
      <c r="F44" s="113"/>
      <c r="G44" s="113"/>
      <c r="H44" s="114"/>
      <c r="I44" s="162"/>
      <c r="J44" s="162"/>
      <c r="K44" s="162"/>
      <c r="L44" s="162"/>
      <c r="M44" s="162"/>
      <c r="N44" s="162"/>
      <c r="O44" s="115"/>
      <c r="P44" s="162"/>
      <c r="Q44" s="162"/>
      <c r="R44" s="162"/>
      <c r="S44" s="162"/>
      <c r="T44" s="162"/>
      <c r="U44" s="162"/>
      <c r="V44" s="115"/>
      <c r="W44" s="162"/>
      <c r="X44" s="162"/>
      <c r="Y44" s="162"/>
      <c r="Z44" s="162"/>
      <c r="AA44" s="162"/>
      <c r="AB44" s="162"/>
      <c r="AC44" s="161"/>
      <c r="AD44" s="112"/>
      <c r="AE44" s="162"/>
      <c r="AF44" s="164"/>
      <c r="AG44" s="162"/>
      <c r="AH44" s="162"/>
      <c r="AI44" s="117"/>
      <c r="AJ44" s="117"/>
      <c r="AK44" s="112"/>
    </row>
    <row r="45" spans="1:37" ht="12.75">
      <c r="A45" s="161"/>
      <c r="B45" s="162"/>
      <c r="C45" s="162"/>
      <c r="D45" s="163"/>
      <c r="E45" s="112"/>
      <c r="F45" s="113"/>
      <c r="G45" s="113"/>
      <c r="H45" s="114"/>
      <c r="I45" s="162"/>
      <c r="J45" s="162"/>
      <c r="K45" s="162"/>
      <c r="L45" s="162"/>
      <c r="M45" s="162"/>
      <c r="N45" s="162"/>
      <c r="O45" s="115"/>
      <c r="P45" s="162"/>
      <c r="Q45" s="162"/>
      <c r="R45" s="162"/>
      <c r="S45" s="162"/>
      <c r="T45" s="162"/>
      <c r="U45" s="162"/>
      <c r="V45" s="115"/>
      <c r="W45" s="162"/>
      <c r="X45" s="162"/>
      <c r="Y45" s="162"/>
      <c r="Z45" s="162"/>
      <c r="AA45" s="162"/>
      <c r="AB45" s="162"/>
      <c r="AC45" s="161"/>
      <c r="AD45" s="112"/>
      <c r="AE45" s="162"/>
      <c r="AF45" s="164"/>
      <c r="AG45" s="162"/>
      <c r="AH45" s="162"/>
      <c r="AI45" s="117"/>
      <c r="AJ45" s="117"/>
      <c r="AK45" s="112"/>
    </row>
    <row r="46" spans="1:37" ht="12.75">
      <c r="A46" s="161"/>
      <c r="B46" s="162"/>
      <c r="C46" s="162"/>
      <c r="D46" s="163"/>
      <c r="E46" s="112"/>
      <c r="F46" s="113"/>
      <c r="G46" s="113"/>
      <c r="H46" s="114"/>
      <c r="I46" s="162"/>
      <c r="J46" s="162"/>
      <c r="K46" s="162"/>
      <c r="L46" s="162"/>
      <c r="M46" s="162"/>
      <c r="N46" s="162"/>
      <c r="O46" s="115"/>
      <c r="P46" s="162"/>
      <c r="Q46" s="162"/>
      <c r="R46" s="162"/>
      <c r="S46" s="162"/>
      <c r="T46" s="162"/>
      <c r="U46" s="162"/>
      <c r="V46" s="115"/>
      <c r="W46" s="162"/>
      <c r="X46" s="162"/>
      <c r="Y46" s="162"/>
      <c r="Z46" s="162"/>
      <c r="AA46" s="162"/>
      <c r="AB46" s="162"/>
      <c r="AC46" s="161"/>
      <c r="AD46" s="112"/>
      <c r="AE46" s="162"/>
      <c r="AF46" s="164"/>
      <c r="AG46" s="162"/>
      <c r="AH46" s="162"/>
      <c r="AI46" s="117"/>
      <c r="AJ46" s="117"/>
      <c r="AK46" s="112"/>
    </row>
    <row r="47" spans="1:37" ht="12.75">
      <c r="A47" s="161"/>
      <c r="B47" s="162"/>
      <c r="C47" s="162"/>
      <c r="D47" s="163"/>
      <c r="E47" s="112"/>
      <c r="F47" s="113"/>
      <c r="G47" s="113"/>
      <c r="H47" s="114"/>
      <c r="I47" s="162"/>
      <c r="J47" s="162"/>
      <c r="K47" s="162"/>
      <c r="L47" s="162"/>
      <c r="M47" s="162"/>
      <c r="N47" s="162"/>
      <c r="O47" s="115"/>
      <c r="P47" s="162"/>
      <c r="Q47" s="162"/>
      <c r="R47" s="162"/>
      <c r="S47" s="162"/>
      <c r="T47" s="162"/>
      <c r="U47" s="162"/>
      <c r="V47" s="115"/>
      <c r="W47" s="162"/>
      <c r="X47" s="162"/>
      <c r="Y47" s="162"/>
      <c r="Z47" s="162"/>
      <c r="AA47" s="162"/>
      <c r="AB47" s="162"/>
      <c r="AC47" s="161"/>
      <c r="AD47" s="112"/>
      <c r="AE47" s="162"/>
      <c r="AF47" s="164"/>
      <c r="AG47" s="162"/>
      <c r="AH47" s="162"/>
      <c r="AI47" s="117"/>
      <c r="AJ47" s="117"/>
      <c r="AK47" s="112"/>
    </row>
    <row r="48" spans="1:37" ht="12.75">
      <c r="A48" s="161"/>
      <c r="B48" s="162"/>
      <c r="C48" s="162"/>
      <c r="D48" s="163"/>
      <c r="E48" s="112"/>
      <c r="F48" s="113"/>
      <c r="G48" s="113"/>
      <c r="H48" s="114"/>
      <c r="I48" s="162"/>
      <c r="J48" s="162"/>
      <c r="K48" s="162"/>
      <c r="L48" s="162"/>
      <c r="M48" s="162"/>
      <c r="N48" s="162"/>
      <c r="O48" s="115"/>
      <c r="P48" s="162"/>
      <c r="Q48" s="162"/>
      <c r="R48" s="162"/>
      <c r="S48" s="162"/>
      <c r="T48" s="162"/>
      <c r="U48" s="162"/>
      <c r="V48" s="115"/>
      <c r="W48" s="162"/>
      <c r="X48" s="162"/>
      <c r="Y48" s="162"/>
      <c r="Z48" s="162"/>
      <c r="AA48" s="162"/>
      <c r="AB48" s="162"/>
      <c r="AC48" s="161"/>
      <c r="AD48" s="112"/>
      <c r="AE48" s="162"/>
      <c r="AF48" s="164"/>
      <c r="AG48" s="162"/>
      <c r="AH48" s="162"/>
      <c r="AI48" s="117"/>
      <c r="AJ48" s="117"/>
      <c r="AK48" s="112"/>
    </row>
    <row r="49" spans="1:37" ht="12.75">
      <c r="A49" s="161"/>
      <c r="B49" s="162"/>
      <c r="C49" s="162"/>
      <c r="D49" s="163"/>
      <c r="E49" s="112"/>
      <c r="F49" s="113"/>
      <c r="G49" s="113"/>
      <c r="H49" s="114"/>
      <c r="I49" s="162"/>
      <c r="J49" s="162"/>
      <c r="K49" s="162"/>
      <c r="L49" s="162"/>
      <c r="M49" s="162"/>
      <c r="N49" s="162"/>
      <c r="O49" s="115"/>
      <c r="P49" s="162"/>
      <c r="Q49" s="162"/>
      <c r="R49" s="162"/>
      <c r="S49" s="162"/>
      <c r="T49" s="162"/>
      <c r="U49" s="162"/>
      <c r="V49" s="115"/>
      <c r="W49" s="162"/>
      <c r="X49" s="162"/>
      <c r="Y49" s="162"/>
      <c r="Z49" s="162"/>
      <c r="AA49" s="162"/>
      <c r="AB49" s="162"/>
      <c r="AC49" s="161"/>
      <c r="AD49" s="112"/>
      <c r="AE49" s="162"/>
      <c r="AF49" s="164"/>
      <c r="AG49" s="162"/>
      <c r="AH49" s="162"/>
      <c r="AI49" s="117"/>
      <c r="AJ49" s="117"/>
      <c r="AK49" s="112"/>
    </row>
    <row r="50" spans="1:37" ht="12.75">
      <c r="A50" s="161"/>
      <c r="B50" s="162"/>
      <c r="C50" s="162"/>
      <c r="D50" s="163"/>
      <c r="E50" s="112"/>
      <c r="F50" s="113"/>
      <c r="G50" s="113"/>
      <c r="H50" s="114"/>
      <c r="I50" s="162"/>
      <c r="J50" s="162"/>
      <c r="K50" s="162"/>
      <c r="L50" s="162"/>
      <c r="M50" s="162"/>
      <c r="N50" s="162"/>
      <c r="O50" s="115"/>
      <c r="P50" s="162"/>
      <c r="Q50" s="162"/>
      <c r="R50" s="162"/>
      <c r="S50" s="162"/>
      <c r="T50" s="162"/>
      <c r="U50" s="162"/>
      <c r="V50" s="115"/>
      <c r="W50" s="162"/>
      <c r="X50" s="162"/>
      <c r="Y50" s="162"/>
      <c r="Z50" s="162"/>
      <c r="AA50" s="162"/>
      <c r="AB50" s="162"/>
      <c r="AC50" s="161"/>
      <c r="AD50" s="112"/>
      <c r="AE50" s="162"/>
      <c r="AF50" s="164"/>
      <c r="AG50" s="162"/>
      <c r="AH50" s="162"/>
      <c r="AI50" s="117"/>
      <c r="AJ50" s="117"/>
      <c r="AK50" s="112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2222222222222" right="0.5902777777777778" top="0.39375" bottom="0.39375" header="0.5118055555555555" footer="0.5118055555555555"/>
  <pageSetup horizontalDpi="300" verticalDpi="300" orientation="landscape" paperSize="5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AB26" sqref="AB26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7.8515625" style="0" customWidth="1"/>
    <col min="22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ht="12.75">
      <c r="A6" s="2"/>
      <c r="AK6" s="3"/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">
        <v>87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3" t="s">
        <v>9</v>
      </c>
      <c r="G9" s="123"/>
      <c r="H9" s="123" t="s">
        <v>10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5" t="s">
        <v>11</v>
      </c>
      <c r="AD9" s="124" t="s">
        <v>12</v>
      </c>
      <c r="AE9" s="124"/>
      <c r="AF9" s="124"/>
      <c r="AG9" s="124"/>
      <c r="AH9" s="124"/>
      <c r="AI9" s="125" t="s">
        <v>13</v>
      </c>
      <c r="AJ9" s="125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3"/>
      <c r="G10" s="123"/>
      <c r="H10" s="123" t="s">
        <v>17</v>
      </c>
      <c r="I10" s="123"/>
      <c r="J10" s="123"/>
      <c r="K10" s="123"/>
      <c r="L10" s="123"/>
      <c r="M10" s="123"/>
      <c r="N10" s="123"/>
      <c r="O10" s="126" t="s">
        <v>18</v>
      </c>
      <c r="P10" s="126"/>
      <c r="Q10" s="126"/>
      <c r="R10" s="126"/>
      <c r="S10" s="126"/>
      <c r="T10" s="126"/>
      <c r="U10" s="126"/>
      <c r="V10" s="126" t="s">
        <v>19</v>
      </c>
      <c r="W10" s="126"/>
      <c r="X10" s="126"/>
      <c r="Y10" s="126"/>
      <c r="Z10" s="126"/>
      <c r="AA10" s="126"/>
      <c r="AB10" s="126"/>
      <c r="AC10" s="19" t="s">
        <v>20</v>
      </c>
      <c r="AD10" s="127" t="s">
        <v>21</v>
      </c>
      <c r="AE10" s="127"/>
      <c r="AF10" s="127"/>
      <c r="AG10" s="128" t="s">
        <v>22</v>
      </c>
      <c r="AH10" s="128"/>
      <c r="AI10" s="129" t="s">
        <v>23</v>
      </c>
      <c r="AJ10" s="129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27.75" customHeight="1">
      <c r="A12" s="130" t="s">
        <v>43</v>
      </c>
      <c r="B12" s="131" t="s">
        <v>44</v>
      </c>
      <c r="C12" s="32" t="s">
        <v>45</v>
      </c>
      <c r="D12" s="131" t="s">
        <v>46</v>
      </c>
      <c r="E12" s="33"/>
      <c r="F12" s="34" t="s">
        <v>47</v>
      </c>
      <c r="G12" s="34" t="s">
        <v>48</v>
      </c>
      <c r="H12" s="35">
        <f>SUM(I12:N12)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138391</v>
      </c>
      <c r="V12" s="36">
        <f>SUM(W12:AB12)</f>
        <v>22081.27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22081.27</v>
      </c>
      <c r="AC12" s="37" t="s">
        <v>49</v>
      </c>
      <c r="AD12" s="38"/>
      <c r="AE12" s="131">
        <v>1</v>
      </c>
      <c r="AF12" s="39" t="s">
        <v>50</v>
      </c>
      <c r="AG12" s="131">
        <v>46</v>
      </c>
      <c r="AH12" s="40" t="s">
        <v>51</v>
      </c>
      <c r="AI12" s="33">
        <f>+AB12/U12</f>
        <v>0.15955712437947556</v>
      </c>
      <c r="AJ12" s="33">
        <f>+AB12/U12</f>
        <v>0.15955712437947556</v>
      </c>
      <c r="AK12" s="41"/>
    </row>
    <row r="13" spans="1:37" ht="57.75" customHeight="1">
      <c r="A13" s="132" t="s">
        <v>52</v>
      </c>
      <c r="B13" s="133" t="s">
        <v>44</v>
      </c>
      <c r="C13" s="44" t="s">
        <v>45</v>
      </c>
      <c r="D13" s="133" t="s">
        <v>46</v>
      </c>
      <c r="E13" s="134"/>
      <c r="F13" s="46" t="s">
        <v>47</v>
      </c>
      <c r="G13" s="46" t="s">
        <v>48</v>
      </c>
      <c r="H13" s="47">
        <f aca="true" t="shared" si="0" ref="H13:H34">SUM(I13:N13)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806311</v>
      </c>
      <c r="O13" s="48">
        <f aca="true" t="shared" si="1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806311</v>
      </c>
      <c r="V13" s="48">
        <f aca="true" t="shared" si="2" ref="V13:V29">SUM(W13:AB13)</f>
        <v>37211.09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37211.09</v>
      </c>
      <c r="AC13" s="49" t="s">
        <v>49</v>
      </c>
      <c r="AD13" s="135"/>
      <c r="AE13" s="133">
        <v>1</v>
      </c>
      <c r="AF13" s="51" t="s">
        <v>50</v>
      </c>
      <c r="AG13" s="133">
        <v>46</v>
      </c>
      <c r="AH13" s="52" t="s">
        <v>51</v>
      </c>
      <c r="AI13" s="53">
        <f aca="true" t="shared" si="3" ref="AI13:AI29">+AB13/U13</f>
        <v>0.04614979827882789</v>
      </c>
      <c r="AJ13" s="53">
        <f aca="true" t="shared" si="4" ref="AJ13:AJ29">+AB13/U13</f>
        <v>0.04614979827882789</v>
      </c>
      <c r="AK13" s="136"/>
    </row>
    <row r="14" spans="1:37" ht="45.75" customHeight="1">
      <c r="A14" s="132" t="s">
        <v>53</v>
      </c>
      <c r="B14" s="133" t="s">
        <v>44</v>
      </c>
      <c r="C14" s="44" t="s">
        <v>45</v>
      </c>
      <c r="D14" s="133" t="s">
        <v>46</v>
      </c>
      <c r="E14" s="134"/>
      <c r="F14" s="46" t="s">
        <v>47</v>
      </c>
      <c r="G14" s="46" t="s">
        <v>48</v>
      </c>
      <c r="H14" s="47">
        <f t="shared" si="0"/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60087</v>
      </c>
      <c r="O14" s="48">
        <f t="shared" si="1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60087</v>
      </c>
      <c r="V14" s="48">
        <f t="shared" si="2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1099</v>
      </c>
      <c r="AC14" s="49" t="s">
        <v>49</v>
      </c>
      <c r="AD14" s="135"/>
      <c r="AE14" s="133">
        <v>1</v>
      </c>
      <c r="AF14" s="51" t="s">
        <v>50</v>
      </c>
      <c r="AG14" s="133">
        <v>46</v>
      </c>
      <c r="AH14" s="52" t="s">
        <v>51</v>
      </c>
      <c r="AI14" s="53">
        <f t="shared" si="3"/>
        <v>0.01829014595503187</v>
      </c>
      <c r="AJ14" s="53">
        <f t="shared" si="4"/>
        <v>0.01829014595503187</v>
      </c>
      <c r="AK14" s="136"/>
    </row>
    <row r="15" spans="1:37" ht="45" customHeight="1">
      <c r="A15" s="132" t="s">
        <v>54</v>
      </c>
      <c r="B15" s="133" t="s">
        <v>44</v>
      </c>
      <c r="C15" s="44" t="s">
        <v>45</v>
      </c>
      <c r="D15" s="133" t="s">
        <v>46</v>
      </c>
      <c r="E15" s="134"/>
      <c r="F15" s="46" t="s">
        <v>47</v>
      </c>
      <c r="G15" s="46" t="s">
        <v>48</v>
      </c>
      <c r="H15" s="47">
        <f t="shared" si="0"/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26438</v>
      </c>
      <c r="O15" s="48">
        <f t="shared" si="1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26438</v>
      </c>
      <c r="V15" s="48">
        <f t="shared" si="2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49" t="s">
        <v>55</v>
      </c>
      <c r="AD15" s="137"/>
      <c r="AE15" s="133">
        <v>1</v>
      </c>
      <c r="AF15" s="51" t="s">
        <v>50</v>
      </c>
      <c r="AG15" s="133">
        <v>46</v>
      </c>
      <c r="AH15" s="52" t="s">
        <v>51</v>
      </c>
      <c r="AI15" s="53">
        <f t="shared" si="3"/>
        <v>0</v>
      </c>
      <c r="AJ15" s="53">
        <f t="shared" si="4"/>
        <v>0</v>
      </c>
      <c r="AK15" s="138"/>
    </row>
    <row r="16" spans="1:37" ht="24.75" customHeight="1">
      <c r="A16" s="132" t="s">
        <v>56</v>
      </c>
      <c r="B16" s="133"/>
      <c r="C16" s="44" t="s">
        <v>45</v>
      </c>
      <c r="D16" s="133"/>
      <c r="E16" s="134"/>
      <c r="F16" s="46" t="s">
        <v>47</v>
      </c>
      <c r="G16" s="46" t="s">
        <v>48</v>
      </c>
      <c r="H16" s="47">
        <f t="shared" si="0"/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1956233</v>
      </c>
      <c r="O16" s="48">
        <f t="shared" si="1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1956233</v>
      </c>
      <c r="V16" s="48">
        <f t="shared" si="2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49" t="s">
        <v>57</v>
      </c>
      <c r="AD16" s="137"/>
      <c r="AE16" s="133">
        <v>1</v>
      </c>
      <c r="AF16" s="51" t="s">
        <v>50</v>
      </c>
      <c r="AG16" s="133">
        <v>46</v>
      </c>
      <c r="AH16" s="52" t="s">
        <v>51</v>
      </c>
      <c r="AI16" s="53">
        <f t="shared" si="3"/>
        <v>0</v>
      </c>
      <c r="AJ16" s="53">
        <f t="shared" si="4"/>
        <v>0</v>
      </c>
      <c r="AK16" s="138"/>
    </row>
    <row r="17" spans="1:37" ht="29.25" customHeight="1">
      <c r="A17" s="132" t="s">
        <v>58</v>
      </c>
      <c r="B17" s="133"/>
      <c r="C17" s="44" t="s">
        <v>45</v>
      </c>
      <c r="D17" s="133"/>
      <c r="E17" s="134"/>
      <c r="F17" s="46" t="s">
        <v>47</v>
      </c>
      <c r="G17" s="46" t="s">
        <v>48</v>
      </c>
      <c r="H17" s="47">
        <f t="shared" si="0"/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25300</v>
      </c>
      <c r="O17" s="48">
        <f t="shared" si="1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25300</v>
      </c>
      <c r="V17" s="48">
        <f t="shared" si="2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49" t="s">
        <v>57</v>
      </c>
      <c r="AD17" s="137"/>
      <c r="AE17" s="133">
        <v>1</v>
      </c>
      <c r="AF17" s="51" t="s">
        <v>50</v>
      </c>
      <c r="AG17" s="133">
        <v>46</v>
      </c>
      <c r="AH17" s="52" t="s">
        <v>51</v>
      </c>
      <c r="AI17" s="53">
        <f t="shared" si="3"/>
        <v>0</v>
      </c>
      <c r="AJ17" s="53">
        <f t="shared" si="4"/>
        <v>0</v>
      </c>
      <c r="AK17" s="138"/>
    </row>
    <row r="18" spans="1:37" ht="37.5" customHeight="1">
      <c r="A18" s="132" t="s">
        <v>59</v>
      </c>
      <c r="B18" s="133"/>
      <c r="C18" s="44" t="s">
        <v>60</v>
      </c>
      <c r="D18" s="133"/>
      <c r="E18" s="134"/>
      <c r="F18" s="46" t="s">
        <v>47</v>
      </c>
      <c r="G18" s="46" t="s">
        <v>48</v>
      </c>
      <c r="H18" s="47">
        <f t="shared" si="0"/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4800600</v>
      </c>
      <c r="O18" s="48">
        <f t="shared" si="1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4800600</v>
      </c>
      <c r="V18" s="48">
        <f t="shared" si="2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49" t="s">
        <v>57</v>
      </c>
      <c r="AD18" s="137"/>
      <c r="AE18" s="133">
        <v>1</v>
      </c>
      <c r="AF18" s="51" t="s">
        <v>61</v>
      </c>
      <c r="AG18" s="133">
        <v>5</v>
      </c>
      <c r="AH18" s="52" t="s">
        <v>51</v>
      </c>
      <c r="AI18" s="53">
        <f t="shared" si="3"/>
        <v>0</v>
      </c>
      <c r="AJ18" s="53">
        <f t="shared" si="4"/>
        <v>0</v>
      </c>
      <c r="AK18" s="138"/>
    </row>
    <row r="19" spans="1:37" ht="90.75" customHeight="1">
      <c r="A19" s="132" t="s">
        <v>62</v>
      </c>
      <c r="B19" s="133" t="s">
        <v>63</v>
      </c>
      <c r="C19" s="44" t="s">
        <v>45</v>
      </c>
      <c r="D19" s="133" t="s">
        <v>46</v>
      </c>
      <c r="E19" s="134"/>
      <c r="F19" s="46" t="s">
        <v>47</v>
      </c>
      <c r="G19" s="46" t="s">
        <v>48</v>
      </c>
      <c r="H19" s="47">
        <f t="shared" si="0"/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403535</v>
      </c>
      <c r="O19" s="48">
        <f t="shared" si="1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403535</v>
      </c>
      <c r="V19" s="48">
        <f t="shared" si="2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49" t="s">
        <v>49</v>
      </c>
      <c r="AD19" s="137"/>
      <c r="AE19" s="133">
        <v>7</v>
      </c>
      <c r="AF19" s="51" t="s">
        <v>64</v>
      </c>
      <c r="AG19" s="133">
        <v>5450</v>
      </c>
      <c r="AH19" s="52" t="s">
        <v>51</v>
      </c>
      <c r="AI19" s="53">
        <f t="shared" si="3"/>
        <v>0</v>
      </c>
      <c r="AJ19" s="53">
        <f t="shared" si="4"/>
        <v>0</v>
      </c>
      <c r="AK19" s="138"/>
    </row>
    <row r="20" spans="1:37" ht="90.75" customHeight="1">
      <c r="A20" s="132" t="s">
        <v>65</v>
      </c>
      <c r="B20" s="133" t="s">
        <v>63</v>
      </c>
      <c r="C20" s="44" t="s">
        <v>45</v>
      </c>
      <c r="D20" s="133" t="s">
        <v>46</v>
      </c>
      <c r="E20" s="134"/>
      <c r="F20" s="46" t="s">
        <v>47</v>
      </c>
      <c r="G20" s="46" t="s">
        <v>48</v>
      </c>
      <c r="H20" s="47">
        <f t="shared" si="0"/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403535</v>
      </c>
      <c r="O20" s="48">
        <f t="shared" si="1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403535</v>
      </c>
      <c r="V20" s="48">
        <f t="shared" si="2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49" t="s">
        <v>49</v>
      </c>
      <c r="AD20" s="137"/>
      <c r="AE20" s="133">
        <v>5.5</v>
      </c>
      <c r="AF20" s="51" t="s">
        <v>64</v>
      </c>
      <c r="AG20" s="133">
        <v>5450</v>
      </c>
      <c r="AH20" s="52" t="s">
        <v>51</v>
      </c>
      <c r="AI20" s="53">
        <f t="shared" si="3"/>
        <v>0</v>
      </c>
      <c r="AJ20" s="53">
        <f t="shared" si="4"/>
        <v>0</v>
      </c>
      <c r="AK20" s="138"/>
    </row>
    <row r="21" spans="1:37" ht="91.5" customHeight="1">
      <c r="A21" s="132" t="s">
        <v>66</v>
      </c>
      <c r="B21" s="133" t="s">
        <v>63</v>
      </c>
      <c r="C21" s="44" t="s">
        <v>45</v>
      </c>
      <c r="D21" s="133" t="s">
        <v>46</v>
      </c>
      <c r="E21" s="134"/>
      <c r="F21" s="46" t="s">
        <v>47</v>
      </c>
      <c r="G21" s="46" t="s">
        <v>48</v>
      </c>
      <c r="H21" s="47">
        <f t="shared" si="0"/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484242</v>
      </c>
      <c r="O21" s="48">
        <f t="shared" si="1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484242</v>
      </c>
      <c r="V21" s="48">
        <f t="shared" si="2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49" t="s">
        <v>49</v>
      </c>
      <c r="AD21" s="137"/>
      <c r="AE21" s="133">
        <v>5</v>
      </c>
      <c r="AF21" s="51" t="s">
        <v>64</v>
      </c>
      <c r="AG21" s="133">
        <v>5450</v>
      </c>
      <c r="AH21" s="52" t="s">
        <v>51</v>
      </c>
      <c r="AI21" s="53">
        <f t="shared" si="3"/>
        <v>0</v>
      </c>
      <c r="AJ21" s="53">
        <f t="shared" si="4"/>
        <v>0</v>
      </c>
      <c r="AK21" s="138"/>
    </row>
    <row r="22" spans="1:37" ht="103.5" customHeight="1">
      <c r="A22" s="132" t="s">
        <v>67</v>
      </c>
      <c r="B22" s="133" t="s">
        <v>63</v>
      </c>
      <c r="C22" s="44" t="s">
        <v>45</v>
      </c>
      <c r="D22" s="133" t="s">
        <v>46</v>
      </c>
      <c r="E22" s="134"/>
      <c r="F22" s="46" t="s">
        <v>47</v>
      </c>
      <c r="G22" s="46" t="s">
        <v>48</v>
      </c>
      <c r="H22" s="47">
        <f t="shared" si="0"/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2098382</v>
      </c>
      <c r="O22" s="48">
        <f t="shared" si="1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2098382</v>
      </c>
      <c r="V22" s="48">
        <f t="shared" si="2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49" t="s">
        <v>49</v>
      </c>
      <c r="AD22" s="137"/>
      <c r="AE22" s="133">
        <v>7</v>
      </c>
      <c r="AF22" s="51" t="s">
        <v>64</v>
      </c>
      <c r="AG22" s="133">
        <v>5450</v>
      </c>
      <c r="AH22" s="52" t="s">
        <v>51</v>
      </c>
      <c r="AI22" s="53">
        <f t="shared" si="3"/>
        <v>0</v>
      </c>
      <c r="AJ22" s="53">
        <f t="shared" si="4"/>
        <v>0</v>
      </c>
      <c r="AK22" s="138"/>
    </row>
    <row r="23" spans="1:37" ht="80.25" customHeight="1">
      <c r="A23" s="132" t="s">
        <v>68</v>
      </c>
      <c r="B23" s="133" t="s">
        <v>63</v>
      </c>
      <c r="C23" s="44" t="s">
        <v>45</v>
      </c>
      <c r="D23" s="133" t="s">
        <v>46</v>
      </c>
      <c r="E23" s="134"/>
      <c r="F23" s="46" t="s">
        <v>47</v>
      </c>
      <c r="G23" s="46" t="s">
        <v>48</v>
      </c>
      <c r="H23" s="47">
        <f t="shared" si="0"/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807070</v>
      </c>
      <c r="O23" s="48">
        <f t="shared" si="1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807070</v>
      </c>
      <c r="V23" s="48">
        <f t="shared" si="2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49" t="s">
        <v>55</v>
      </c>
      <c r="AD23" s="137"/>
      <c r="AE23" s="133">
        <v>6</v>
      </c>
      <c r="AF23" s="51" t="s">
        <v>64</v>
      </c>
      <c r="AG23" s="133">
        <v>5450</v>
      </c>
      <c r="AH23" s="52" t="s">
        <v>51</v>
      </c>
      <c r="AI23" s="53">
        <f t="shared" si="3"/>
        <v>0</v>
      </c>
      <c r="AJ23" s="53">
        <f t="shared" si="4"/>
        <v>0</v>
      </c>
      <c r="AK23" s="138"/>
    </row>
    <row r="24" spans="1:37" ht="102" customHeight="1">
      <c r="A24" s="132" t="s">
        <v>69</v>
      </c>
      <c r="B24" s="133" t="s">
        <v>63</v>
      </c>
      <c r="C24" s="44" t="s">
        <v>45</v>
      </c>
      <c r="D24" s="133" t="s">
        <v>46</v>
      </c>
      <c r="E24" s="134"/>
      <c r="F24" s="46" t="s">
        <v>47</v>
      </c>
      <c r="G24" s="46" t="s">
        <v>48</v>
      </c>
      <c r="H24" s="47">
        <f t="shared" si="0"/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1936968</v>
      </c>
      <c r="O24" s="48">
        <f t="shared" si="1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1936968</v>
      </c>
      <c r="V24" s="48">
        <f t="shared" si="2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49" t="s">
        <v>49</v>
      </c>
      <c r="AD24" s="137"/>
      <c r="AE24" s="133">
        <v>5</v>
      </c>
      <c r="AF24" s="51" t="s">
        <v>64</v>
      </c>
      <c r="AG24" s="133">
        <v>5450</v>
      </c>
      <c r="AH24" s="52" t="s">
        <v>51</v>
      </c>
      <c r="AI24" s="53">
        <f t="shared" si="3"/>
        <v>0</v>
      </c>
      <c r="AJ24" s="53">
        <f t="shared" si="4"/>
        <v>0</v>
      </c>
      <c r="AK24" s="138"/>
    </row>
    <row r="25" spans="1:37" ht="102" customHeight="1">
      <c r="A25" s="132" t="s">
        <v>70</v>
      </c>
      <c r="B25" s="133" t="s">
        <v>63</v>
      </c>
      <c r="C25" s="44" t="s">
        <v>45</v>
      </c>
      <c r="D25" s="133" t="s">
        <v>46</v>
      </c>
      <c r="E25" s="134"/>
      <c r="F25" s="46" t="s">
        <v>47</v>
      </c>
      <c r="G25" s="46" t="s">
        <v>48</v>
      </c>
      <c r="H25" s="47">
        <f t="shared" si="0"/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2389688</v>
      </c>
      <c r="O25" s="48">
        <f t="shared" si="1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2389688</v>
      </c>
      <c r="V25" s="48">
        <f t="shared" si="2"/>
        <v>294399.26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294399.26</v>
      </c>
      <c r="AC25" s="49" t="s">
        <v>55</v>
      </c>
      <c r="AD25" s="137"/>
      <c r="AE25" s="133">
        <v>19</v>
      </c>
      <c r="AF25" s="51" t="s">
        <v>64</v>
      </c>
      <c r="AG25" s="133">
        <v>5450</v>
      </c>
      <c r="AH25" s="52" t="s">
        <v>51</v>
      </c>
      <c r="AI25" s="53">
        <f t="shared" si="3"/>
        <v>0.12319568914435693</v>
      </c>
      <c r="AJ25" s="53">
        <f t="shared" si="4"/>
        <v>0.12319568914435693</v>
      </c>
      <c r="AK25" s="138"/>
    </row>
    <row r="26" spans="1:37" ht="57.75" customHeight="1">
      <c r="A26" s="132" t="s">
        <v>71</v>
      </c>
      <c r="B26" s="133" t="s">
        <v>63</v>
      </c>
      <c r="C26" s="44" t="s">
        <v>45</v>
      </c>
      <c r="D26" s="133" t="s">
        <v>46</v>
      </c>
      <c r="E26" s="134"/>
      <c r="F26" s="46" t="s">
        <v>47</v>
      </c>
      <c r="G26" s="46" t="s">
        <v>48</v>
      </c>
      <c r="H26" s="47">
        <f t="shared" si="0"/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3873936</v>
      </c>
      <c r="O26" s="48">
        <f t="shared" si="1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3873936</v>
      </c>
      <c r="V26" s="48">
        <f t="shared" si="2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49" t="s">
        <v>55</v>
      </c>
      <c r="AD26" s="137"/>
      <c r="AE26" s="133">
        <v>19</v>
      </c>
      <c r="AF26" s="51" t="s">
        <v>64</v>
      </c>
      <c r="AG26" s="133">
        <v>5450</v>
      </c>
      <c r="AH26" s="52" t="s">
        <v>51</v>
      </c>
      <c r="AI26" s="53">
        <f t="shared" si="3"/>
        <v>0</v>
      </c>
      <c r="AJ26" s="53">
        <f t="shared" si="4"/>
        <v>0</v>
      </c>
      <c r="AK26" s="138"/>
    </row>
    <row r="27" spans="1:37" ht="103.5" customHeight="1">
      <c r="A27" s="132" t="s">
        <v>72</v>
      </c>
      <c r="B27" s="133" t="s">
        <v>63</v>
      </c>
      <c r="C27" s="44" t="s">
        <v>45</v>
      </c>
      <c r="D27" s="133" t="s">
        <v>46</v>
      </c>
      <c r="E27" s="134"/>
      <c r="F27" s="46" t="s">
        <v>47</v>
      </c>
      <c r="G27" s="46" t="s">
        <v>48</v>
      </c>
      <c r="H27" s="47">
        <f t="shared" si="0"/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2444179</v>
      </c>
      <c r="O27" s="48">
        <f t="shared" si="1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2444179</v>
      </c>
      <c r="V27" s="48">
        <f t="shared" si="2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49" t="s">
        <v>49</v>
      </c>
      <c r="AD27" s="137"/>
      <c r="AE27" s="133">
        <v>1.2</v>
      </c>
      <c r="AF27" s="51" t="s">
        <v>64</v>
      </c>
      <c r="AG27" s="133">
        <v>5450</v>
      </c>
      <c r="AH27" s="52" t="s">
        <v>51</v>
      </c>
      <c r="AI27" s="53">
        <f t="shared" si="3"/>
        <v>0</v>
      </c>
      <c r="AJ27" s="53">
        <f t="shared" si="4"/>
        <v>0</v>
      </c>
      <c r="AK27" s="138"/>
    </row>
    <row r="28" spans="1:37" ht="104.25" customHeight="1">
      <c r="A28" s="132" t="s">
        <v>73</v>
      </c>
      <c r="B28" s="133" t="s">
        <v>63</v>
      </c>
      <c r="C28" s="44" t="s">
        <v>45</v>
      </c>
      <c r="D28" s="133" t="s">
        <v>46</v>
      </c>
      <c r="E28" s="134"/>
      <c r="F28" s="46" t="s">
        <v>47</v>
      </c>
      <c r="G28" s="46" t="s">
        <v>48</v>
      </c>
      <c r="H28" s="47">
        <f t="shared" si="0"/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3022615</v>
      </c>
      <c r="O28" s="48">
        <f t="shared" si="1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3022615</v>
      </c>
      <c r="V28" s="48">
        <f t="shared" si="2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49" t="s">
        <v>49</v>
      </c>
      <c r="AD28" s="137"/>
      <c r="AE28" s="133">
        <v>7</v>
      </c>
      <c r="AF28" s="51" t="s">
        <v>64</v>
      </c>
      <c r="AG28" s="133">
        <v>5450</v>
      </c>
      <c r="AH28" s="52" t="s">
        <v>51</v>
      </c>
      <c r="AI28" s="53">
        <f t="shared" si="3"/>
        <v>0</v>
      </c>
      <c r="AJ28" s="53">
        <f t="shared" si="4"/>
        <v>0</v>
      </c>
      <c r="AK28" s="138"/>
    </row>
    <row r="29" spans="1:37" ht="103.5" customHeight="1">
      <c r="A29" s="132" t="s">
        <v>73</v>
      </c>
      <c r="B29" s="133" t="s">
        <v>74</v>
      </c>
      <c r="C29" s="44" t="s">
        <v>45</v>
      </c>
      <c r="D29" s="133" t="s">
        <v>46</v>
      </c>
      <c r="E29" s="134"/>
      <c r="F29" s="46" t="s">
        <v>47</v>
      </c>
      <c r="G29" s="46" t="s">
        <v>48</v>
      </c>
      <c r="H29" s="47">
        <f t="shared" si="0"/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2670894</v>
      </c>
      <c r="O29" s="48">
        <f t="shared" si="1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2670894</v>
      </c>
      <c r="V29" s="48">
        <f t="shared" si="2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49" t="s">
        <v>49</v>
      </c>
      <c r="AD29" s="137"/>
      <c r="AE29" s="133">
        <v>2</v>
      </c>
      <c r="AF29" s="51" t="s">
        <v>64</v>
      </c>
      <c r="AG29" s="133">
        <v>5450</v>
      </c>
      <c r="AH29" s="52" t="s">
        <v>51</v>
      </c>
      <c r="AI29" s="53">
        <f t="shared" si="3"/>
        <v>0</v>
      </c>
      <c r="AJ29" s="53">
        <f t="shared" si="4"/>
        <v>0</v>
      </c>
      <c r="AK29" s="138"/>
    </row>
    <row r="30" spans="1:37" ht="103.5" customHeight="1">
      <c r="A30" s="57" t="s">
        <v>75</v>
      </c>
      <c r="B30" s="139" t="s">
        <v>76</v>
      </c>
      <c r="C30" s="59" t="s">
        <v>45</v>
      </c>
      <c r="D30" s="139" t="s">
        <v>46</v>
      </c>
      <c r="E30" s="60"/>
      <c r="F30" s="61" t="s">
        <v>47</v>
      </c>
      <c r="G30" s="61" t="s">
        <v>48</v>
      </c>
      <c r="H30" s="62">
        <f t="shared" si="0"/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40">
        <v>539400</v>
      </c>
      <c r="O30" s="48">
        <f t="shared" si="1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539400</v>
      </c>
      <c r="V30" s="48">
        <f>SUM(W30:AB30)</f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64" t="s">
        <v>49</v>
      </c>
      <c r="AD30" s="141"/>
      <c r="AE30" s="139">
        <v>300</v>
      </c>
      <c r="AF30" s="66" t="s">
        <v>77</v>
      </c>
      <c r="AG30" s="139">
        <v>5450</v>
      </c>
      <c r="AH30" s="52" t="s">
        <v>51</v>
      </c>
      <c r="AI30" s="53">
        <f>+AB30/U30</f>
        <v>0</v>
      </c>
      <c r="AJ30" s="53">
        <f>+AB30/U30</f>
        <v>0</v>
      </c>
      <c r="AK30" s="142"/>
    </row>
    <row r="31" spans="1:37" ht="57" customHeight="1">
      <c r="A31" s="57" t="s">
        <v>78</v>
      </c>
      <c r="B31" s="139" t="s">
        <v>79</v>
      </c>
      <c r="C31" s="59" t="s">
        <v>45</v>
      </c>
      <c r="D31" s="139" t="s">
        <v>46</v>
      </c>
      <c r="E31" s="60"/>
      <c r="F31" s="61" t="s">
        <v>47</v>
      </c>
      <c r="G31" s="61" t="s">
        <v>48</v>
      </c>
      <c r="H31" s="62">
        <f t="shared" si="0"/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40">
        <v>319000</v>
      </c>
      <c r="O31" s="48">
        <f t="shared" si="1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319000</v>
      </c>
      <c r="V31" s="48">
        <f>SUM(W31:AB31)</f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64" t="s">
        <v>55</v>
      </c>
      <c r="AD31" s="141"/>
      <c r="AE31" s="139">
        <v>7</v>
      </c>
      <c r="AF31" s="66" t="s">
        <v>64</v>
      </c>
      <c r="AG31" s="139">
        <v>50000</v>
      </c>
      <c r="AH31" s="52" t="s">
        <v>51</v>
      </c>
      <c r="AI31" s="53">
        <f>+AB31/U31</f>
        <v>0</v>
      </c>
      <c r="AJ31" s="53">
        <f>+AB31/U31</f>
        <v>0</v>
      </c>
      <c r="AK31" s="142"/>
    </row>
    <row r="32" spans="1:37" ht="69" customHeight="1">
      <c r="A32" s="57" t="s">
        <v>80</v>
      </c>
      <c r="B32" s="139" t="s">
        <v>79</v>
      </c>
      <c r="C32" s="59" t="s">
        <v>45</v>
      </c>
      <c r="D32" s="139" t="s">
        <v>46</v>
      </c>
      <c r="E32" s="69"/>
      <c r="F32" s="61" t="s">
        <v>47</v>
      </c>
      <c r="G32" s="61" t="s">
        <v>48</v>
      </c>
      <c r="H32" s="62">
        <f t="shared" si="0"/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0">
        <v>319000</v>
      </c>
      <c r="O32" s="48">
        <f t="shared" si="1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319000</v>
      </c>
      <c r="V32" s="48">
        <f>SUM(W32:AB32)</f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64" t="s">
        <v>49</v>
      </c>
      <c r="AD32" s="141"/>
      <c r="AE32" s="139">
        <v>7</v>
      </c>
      <c r="AF32" s="66" t="s">
        <v>64</v>
      </c>
      <c r="AG32" s="139">
        <v>50000</v>
      </c>
      <c r="AH32" s="52" t="s">
        <v>51</v>
      </c>
      <c r="AI32" s="53">
        <f>+AB32/U32</f>
        <v>0</v>
      </c>
      <c r="AJ32" s="53">
        <f>+AB32/U32</f>
        <v>0</v>
      </c>
      <c r="AK32" s="142"/>
    </row>
    <row r="33" spans="1:37" ht="69" customHeight="1">
      <c r="A33" s="57" t="s">
        <v>81</v>
      </c>
      <c r="B33" s="139" t="s">
        <v>79</v>
      </c>
      <c r="C33" s="59" t="s">
        <v>45</v>
      </c>
      <c r="D33" s="139" t="s">
        <v>46</v>
      </c>
      <c r="E33" s="69"/>
      <c r="F33" s="61" t="s">
        <v>47</v>
      </c>
      <c r="G33" s="61" t="s">
        <v>48</v>
      </c>
      <c r="H33" s="62">
        <f t="shared" si="0"/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40">
        <v>319000</v>
      </c>
      <c r="O33" s="48">
        <f t="shared" si="1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319000</v>
      </c>
      <c r="V33" s="48">
        <f>SUM(W33:AB33)</f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64" t="s">
        <v>49</v>
      </c>
      <c r="AD33" s="141"/>
      <c r="AE33" s="139">
        <v>1</v>
      </c>
      <c r="AF33" s="66" t="s">
        <v>82</v>
      </c>
      <c r="AG33" s="139">
        <v>50000</v>
      </c>
      <c r="AH33" s="52" t="s">
        <v>51</v>
      </c>
      <c r="AI33" s="53">
        <f>+AB33/U33</f>
        <v>0</v>
      </c>
      <c r="AJ33" s="53">
        <f>+AB33/U33</f>
        <v>0</v>
      </c>
      <c r="AK33" s="142"/>
    </row>
    <row r="34" spans="1:37" ht="68.25" customHeight="1" thickBot="1">
      <c r="A34" s="143" t="s">
        <v>83</v>
      </c>
      <c r="B34" s="144" t="s">
        <v>79</v>
      </c>
      <c r="C34" s="72" t="s">
        <v>45</v>
      </c>
      <c r="D34" s="144" t="s">
        <v>46</v>
      </c>
      <c r="E34" s="73"/>
      <c r="F34" s="74" t="s">
        <v>47</v>
      </c>
      <c r="G34" s="74" t="s">
        <v>48</v>
      </c>
      <c r="H34" s="75">
        <f t="shared" si="0"/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6">
        <v>319000</v>
      </c>
      <c r="O34" s="78">
        <f t="shared" si="1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319000</v>
      </c>
      <c r="V34" s="78">
        <f>SUM(W34:AB34)</f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79" t="s">
        <v>55</v>
      </c>
      <c r="AD34" s="147"/>
      <c r="AE34" s="144">
        <v>7</v>
      </c>
      <c r="AF34" s="81" t="s">
        <v>64</v>
      </c>
      <c r="AG34" s="144">
        <v>50000</v>
      </c>
      <c r="AH34" s="82" t="s">
        <v>51</v>
      </c>
      <c r="AI34" s="83">
        <f>+AB34/U34</f>
        <v>0</v>
      </c>
      <c r="AJ34" s="83">
        <f>+AB34/U34</f>
        <v>0</v>
      </c>
      <c r="AK34" s="148"/>
    </row>
    <row r="37" ht="12.75">
      <c r="V37" s="85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4409448818898" right="0.5905511811023623" top="0.3937007874015748" bottom="0.3937007874015748" header="0.5118110236220472" footer="0.5118110236220472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1">
      <selection activeCell="AL7" sqref="AL7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2" width="7.7109375" style="0" customWidth="1"/>
    <col min="23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ht="12.75">
      <c r="A6" s="2"/>
      <c r="AK6" s="3" t="s">
        <v>84</v>
      </c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tr">
        <f>+'[2]AVANCE FIS. Y FIN. 2015 '!AK7</f>
        <v>09 DE OCTUBRE DEL 2015.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3" t="s">
        <v>9</v>
      </c>
      <c r="G9" s="123"/>
      <c r="H9" s="123" t="s">
        <v>10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5" t="s">
        <v>11</v>
      </c>
      <c r="AD9" s="124" t="s">
        <v>12</v>
      </c>
      <c r="AE9" s="124"/>
      <c r="AF9" s="124"/>
      <c r="AG9" s="124"/>
      <c r="AH9" s="124"/>
      <c r="AI9" s="125" t="s">
        <v>13</v>
      </c>
      <c r="AJ9" s="125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3"/>
      <c r="G10" s="123"/>
      <c r="H10" s="123" t="s">
        <v>17</v>
      </c>
      <c r="I10" s="123"/>
      <c r="J10" s="123"/>
      <c r="K10" s="123"/>
      <c r="L10" s="123"/>
      <c r="M10" s="123"/>
      <c r="N10" s="123"/>
      <c r="O10" s="126" t="s">
        <v>18</v>
      </c>
      <c r="P10" s="126"/>
      <c r="Q10" s="126"/>
      <c r="R10" s="126"/>
      <c r="S10" s="126"/>
      <c r="T10" s="126"/>
      <c r="U10" s="126"/>
      <c r="V10" s="126" t="s">
        <v>19</v>
      </c>
      <c r="W10" s="126"/>
      <c r="X10" s="126"/>
      <c r="Y10" s="126"/>
      <c r="Z10" s="126"/>
      <c r="AA10" s="126"/>
      <c r="AB10" s="126"/>
      <c r="AC10" s="19" t="s">
        <v>20</v>
      </c>
      <c r="AD10" s="127" t="s">
        <v>21</v>
      </c>
      <c r="AE10" s="127"/>
      <c r="AF10" s="127"/>
      <c r="AG10" s="128" t="s">
        <v>22</v>
      </c>
      <c r="AH10" s="128"/>
      <c r="AI10" s="129" t="s">
        <v>23</v>
      </c>
      <c r="AJ10" s="129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33.75" customHeight="1">
      <c r="A12" s="149" t="str">
        <f>+'[2]AVANCE FIS. Y FIN. 2015 '!A12</f>
        <v>Muebles de oficina y estanteria</v>
      </c>
      <c r="B12" s="131" t="str">
        <f>+'[2]AVANCE FIS. Y FIN. 2015 '!B12</f>
        <v>Equipamiento</v>
      </c>
      <c r="C12" s="87" t="str">
        <f>+'[2]AVANCE FIS. Y FIN. 2015 '!C12</f>
        <v>ACAPULCO DE JUAREZ / ACAPULCO DE JUAREZ</v>
      </c>
      <c r="D12" s="150" t="str">
        <f>+'[2]AVANCE FIS. Y FIN. 2015 '!D12</f>
        <v>Nueva</v>
      </c>
      <c r="E12" s="38"/>
      <c r="F12" s="89" t="str">
        <f>+'[2]AVANCE FIS. Y FIN. 2015 '!F12</f>
        <v>2015-01-01</v>
      </c>
      <c r="G12" s="89" t="str">
        <f>+'[2]AVANCE FIS. Y FIN. 2015 '!G12</f>
        <v>2015-12-31</v>
      </c>
      <c r="H12" s="35">
        <f>+'[2]AVANCE FIS. Y FIN. 2015 '!H12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f>+'[2]AVANCE FIS. Y FIN. 2015 '!N12</f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f>+'[2]AVANCE FIS. Y FIN. 2015 '!U12</f>
        <v>138391</v>
      </c>
      <c r="V12" s="36">
        <f>SUM(W12:AB12)</f>
        <v>22081.27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f>+'[2]AVANCE FIS. Y FIN. 2015 '!AB12</f>
        <v>22081.27</v>
      </c>
      <c r="AC12" s="151" t="str">
        <f>+'[2]AVANCE FIS. Y FIN. 2015 '!AC12</f>
        <v>Administración Directa</v>
      </c>
      <c r="AD12" s="38"/>
      <c r="AE12" s="131">
        <f>+'[2]AVANCE FIS. Y FIN. 2015 '!AE12</f>
        <v>1</v>
      </c>
      <c r="AF12" s="152" t="str">
        <f>+'[2]AVANCE FIS. Y FIN. 2015 '!AF12</f>
        <v>ACTIVIDAD</v>
      </c>
      <c r="AG12" s="131">
        <f>+'[2]AVANCE FIS. Y FIN. 2015 '!AG12</f>
        <v>46</v>
      </c>
      <c r="AH12" s="131" t="str">
        <f>+'[2]AVANCE FIS. Y FIN. 2015 '!AH12</f>
        <v>USUARIO</v>
      </c>
      <c r="AI12" s="33">
        <f>+V12/O12</f>
        <v>0.15955712437947556</v>
      </c>
      <c r="AJ12" s="33">
        <v>0.012992174346597683</v>
      </c>
      <c r="AK12" s="41"/>
    </row>
    <row r="13" spans="1:37" ht="34.5" customHeight="1">
      <c r="A13" s="153" t="str">
        <f>+'[2]AVANCE FIS. Y FIN. 2015 '!A13</f>
        <v>Muebles de oficina y estanteria - Equipo de computo y de tecnologia de la informacion</v>
      </c>
      <c r="B13" s="133" t="str">
        <f>+'[2]AVANCE FIS. Y FIN. 2015 '!B13</f>
        <v>Equipamiento</v>
      </c>
      <c r="C13" s="93" t="str">
        <f>+'[2]AVANCE FIS. Y FIN. 2015 '!C13</f>
        <v>ACAPULCO DE JUAREZ / ACAPULCO DE JUAREZ</v>
      </c>
      <c r="D13" s="154" t="str">
        <f>+'[2]AVANCE FIS. Y FIN. 2015 '!D13</f>
        <v>Nueva</v>
      </c>
      <c r="E13" s="95"/>
      <c r="F13" s="96" t="str">
        <f>+'[2]AVANCE FIS. Y FIN. 2015 '!F13</f>
        <v>2015-01-01</v>
      </c>
      <c r="G13" s="96" t="str">
        <f>+'[2]AVANCE FIS. Y FIN. 2015 '!G13</f>
        <v>2015-12-31</v>
      </c>
      <c r="H13" s="47">
        <f>+'[2]AVANCE FIS. Y FIN. 2015 '!H13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f>+'[2]AVANCE FIS. Y FIN. 2015 '!N13</f>
        <v>806311</v>
      </c>
      <c r="O13" s="48">
        <f aca="true" t="shared" si="0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f>+'[2]AVANCE FIS. Y FIN. 2015 '!U13</f>
        <v>806311</v>
      </c>
      <c r="V13" s="48">
        <f aca="true" t="shared" si="1" ref="V13:V34">SUM(W13:AB13)</f>
        <v>37211.09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f>+'[2]AVANCE FIS. Y FIN. 2015 '!AB13</f>
        <v>37211.09</v>
      </c>
      <c r="AC13" s="155" t="str">
        <f>+'[2]AVANCE FIS. Y FIN. 2015 '!AC13</f>
        <v>Administración Directa</v>
      </c>
      <c r="AD13" s="95"/>
      <c r="AE13" s="133">
        <f>+'[2]AVANCE FIS. Y FIN. 2015 '!AE13</f>
        <v>1</v>
      </c>
      <c r="AF13" s="156" t="str">
        <f>+'[2]AVANCE FIS. Y FIN. 2015 '!AF13</f>
        <v>ACTIVIDAD</v>
      </c>
      <c r="AG13" s="133">
        <f>+'[2]AVANCE FIS. Y FIN. 2015 '!AG13</f>
        <v>46</v>
      </c>
      <c r="AH13" s="133" t="str">
        <f>+'[2]AVANCE FIS. Y FIN. 2015 '!AH13</f>
        <v>USUARIO</v>
      </c>
      <c r="AI13" s="53">
        <f aca="true" t="shared" si="2" ref="AI13:AI34">+AB13/H13</f>
        <v>0.04614979827882789</v>
      </c>
      <c r="AJ13" s="53">
        <v>0.0013071879212859553</v>
      </c>
      <c r="AK13" s="99"/>
    </row>
    <row r="14" spans="1:37" ht="33.75" customHeight="1">
      <c r="A14" s="153" t="str">
        <f>+'[2]AVANCE FIS. Y FIN. 2015 '!A14</f>
        <v>Mobiliario y equipo educacional y recreativo - Equipos y aparatos audiovisuales</v>
      </c>
      <c r="B14" s="133" t="str">
        <f>+'[2]AVANCE FIS. Y FIN. 2015 '!B14</f>
        <v>Equipamiento</v>
      </c>
      <c r="C14" s="93" t="str">
        <f>+'[2]AVANCE FIS. Y FIN. 2015 '!C14</f>
        <v>ACAPULCO DE JUAREZ / ACAPULCO DE JUAREZ</v>
      </c>
      <c r="D14" s="154" t="str">
        <f>+'[2]AVANCE FIS. Y FIN. 2015 '!D14</f>
        <v>Nueva</v>
      </c>
      <c r="E14" s="95"/>
      <c r="F14" s="96" t="str">
        <f>+'[2]AVANCE FIS. Y FIN. 2015 '!F14</f>
        <v>2015-01-01</v>
      </c>
      <c r="G14" s="96" t="str">
        <f>+'[2]AVANCE FIS. Y FIN. 2015 '!G14</f>
        <v>2015-12-31</v>
      </c>
      <c r="H14" s="47">
        <f>+'[2]AVANCE FIS. Y FIN. 2015 '!H14</f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f>+'[2]AVANCE FIS. Y FIN. 2015 '!N14</f>
        <v>60087</v>
      </c>
      <c r="O14" s="48">
        <f t="shared" si="0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f>+'[2]AVANCE FIS. Y FIN. 2015 '!U14</f>
        <v>60087</v>
      </c>
      <c r="V14" s="48">
        <f t="shared" si="1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f>+'[2]AVANCE FIS. Y FIN. 2015 '!AB14</f>
        <v>1099</v>
      </c>
      <c r="AC14" s="155" t="str">
        <f>+'[2]AVANCE FIS. Y FIN. 2015 '!AC14</f>
        <v>Administración Directa</v>
      </c>
      <c r="AD14" s="95"/>
      <c r="AE14" s="133">
        <f>+'[2]AVANCE FIS. Y FIN. 2015 '!AE14</f>
        <v>1</v>
      </c>
      <c r="AF14" s="156" t="str">
        <f>+'[2]AVANCE FIS. Y FIN. 2015 '!AF14</f>
        <v>ACTIVIDAD</v>
      </c>
      <c r="AG14" s="133">
        <f>+'[2]AVANCE FIS. Y FIN. 2015 '!AG14</f>
        <v>46</v>
      </c>
      <c r="AH14" s="133" t="str">
        <f>+'[2]AVANCE FIS. Y FIN. 2015 '!AH14</f>
        <v>USUARIO</v>
      </c>
      <c r="AI14" s="53">
        <f t="shared" si="2"/>
        <v>0.01829014595503187</v>
      </c>
      <c r="AJ14" s="53">
        <f aca="true" t="shared" si="3" ref="AJ14:AJ34">+AB14/O14</f>
        <v>0.01829014595503187</v>
      </c>
      <c r="AK14" s="99"/>
    </row>
    <row r="15" spans="1:37" ht="33.75" customHeight="1">
      <c r="A15" s="153" t="str">
        <f>+'[2]AVANCE FIS. Y FIN. 2015 '!A15</f>
        <v>Mobiliario y equipo educacional y recreativo - Camaras fotograficas y de video</v>
      </c>
      <c r="B15" s="133" t="str">
        <f>+'[2]AVANCE FIS. Y FIN. 2015 '!B15</f>
        <v>Equipamiento</v>
      </c>
      <c r="C15" s="93" t="str">
        <f>+'[2]AVANCE FIS. Y FIN. 2015 '!C15</f>
        <v>ACAPULCO DE JUAREZ / ACAPULCO DE JUAREZ</v>
      </c>
      <c r="D15" s="154" t="str">
        <f>+'[2]AVANCE FIS. Y FIN. 2015 '!D15</f>
        <v>Nueva</v>
      </c>
      <c r="E15" s="95"/>
      <c r="F15" s="96" t="str">
        <f>+'[2]AVANCE FIS. Y FIN. 2015 '!F15</f>
        <v>2015-01-01</v>
      </c>
      <c r="G15" s="96" t="str">
        <f>+'[2]AVANCE FIS. Y FIN. 2015 '!G15</f>
        <v>2015-12-31</v>
      </c>
      <c r="H15" s="47">
        <f>+'[2]AVANCE FIS. Y FIN. 2015 '!H15</f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f>+'[2]AVANCE FIS. Y FIN. 2015 '!N15</f>
        <v>26438</v>
      </c>
      <c r="O15" s="48">
        <f t="shared" si="0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f>+'[2]AVANCE FIS. Y FIN. 2015 '!U15</f>
        <v>26438</v>
      </c>
      <c r="V15" s="48">
        <f t="shared" si="1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f>+'[2]AVANCE FIS. Y FIN. 2015 '!AB15</f>
        <v>0</v>
      </c>
      <c r="AC15" s="155" t="str">
        <f>+'[2]AVANCE FIS. Y FIN. 2015 '!AC15</f>
        <v> Administración Directa</v>
      </c>
      <c r="AD15" s="95"/>
      <c r="AE15" s="133">
        <f>+'[2]AVANCE FIS. Y FIN. 2015 '!AE15</f>
        <v>1</v>
      </c>
      <c r="AF15" s="156" t="str">
        <f>+'[2]AVANCE FIS. Y FIN. 2015 '!AF15</f>
        <v>ACTIVIDAD</v>
      </c>
      <c r="AG15" s="133">
        <f>+'[2]AVANCE FIS. Y FIN. 2015 '!AG15</f>
        <v>46</v>
      </c>
      <c r="AH15" s="133" t="str">
        <f>+'[2]AVANCE FIS. Y FIN. 2015 '!AH15</f>
        <v>USUARIO</v>
      </c>
      <c r="AI15" s="53">
        <f t="shared" si="2"/>
        <v>0</v>
      </c>
      <c r="AJ15" s="53">
        <f t="shared" si="3"/>
        <v>0</v>
      </c>
      <c r="AK15" s="99"/>
    </row>
    <row r="16" spans="1:37" ht="35.25" customHeight="1">
      <c r="A16" s="153" t="str">
        <f>+'[2]AVANCE FIS. Y FIN. 2015 '!A16</f>
        <v>Adquisicion de equipo de transporte</v>
      </c>
      <c r="B16" s="133">
        <f>+'[2]AVANCE FIS. Y FIN. 2015 '!B16</f>
        <v>0</v>
      </c>
      <c r="C16" s="93" t="str">
        <f>+'[2]AVANCE FIS. Y FIN. 2015 '!C16</f>
        <v>ACAPULCO DE JUAREZ / ACAPULCO DE JUAREZ</v>
      </c>
      <c r="D16" s="154">
        <f>+'[2]AVANCE FIS. Y FIN. 2015 '!D16</f>
        <v>0</v>
      </c>
      <c r="E16" s="95"/>
      <c r="F16" s="96" t="str">
        <f>+'[2]AVANCE FIS. Y FIN. 2015 '!F16</f>
        <v>2015-01-01</v>
      </c>
      <c r="G16" s="96" t="str">
        <f>+'[2]AVANCE FIS. Y FIN. 2015 '!G16</f>
        <v>2015-12-31</v>
      </c>
      <c r="H16" s="47">
        <f>+'[2]AVANCE FIS. Y FIN. 2015 '!H16</f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f>+'[2]AVANCE FIS. Y FIN. 2015 '!N16</f>
        <v>1956233</v>
      </c>
      <c r="O16" s="48">
        <f t="shared" si="0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f>+'[2]AVANCE FIS. Y FIN. 2015 '!U16</f>
        <v>1956233</v>
      </c>
      <c r="V16" s="48">
        <f t="shared" si="1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f>+'[2]AVANCE FIS. Y FIN. 2015 '!AB16</f>
        <v>0</v>
      </c>
      <c r="AC16" s="155" t="str">
        <f>+'[2]AVANCE FIS. Y FIN. 2015 '!AC16</f>
        <v> / </v>
      </c>
      <c r="AD16" s="95"/>
      <c r="AE16" s="133">
        <f>+'[2]AVANCE FIS. Y FIN. 2015 '!AE16</f>
        <v>1</v>
      </c>
      <c r="AF16" s="156" t="str">
        <f>+'[2]AVANCE FIS. Y FIN. 2015 '!AF16</f>
        <v>ACTIVIDAD</v>
      </c>
      <c r="AG16" s="133">
        <f>+'[2]AVANCE FIS. Y FIN. 2015 '!AG16</f>
        <v>46</v>
      </c>
      <c r="AH16" s="133" t="str">
        <f>+'[2]AVANCE FIS. Y FIN. 2015 '!AH16</f>
        <v>USUARIO</v>
      </c>
      <c r="AI16" s="53">
        <f t="shared" si="2"/>
        <v>0</v>
      </c>
      <c r="AJ16" s="53">
        <f t="shared" si="3"/>
        <v>0</v>
      </c>
      <c r="AK16" s="99"/>
    </row>
    <row r="17" spans="1:37" ht="36" customHeight="1">
      <c r="A17" s="153" t="str">
        <f>+'[2]AVANCE FIS. Y FIN. 2015 '!A17</f>
        <v>Maquinaria, otros equipos y herramientas</v>
      </c>
      <c r="B17" s="133">
        <f>+'[2]AVANCE FIS. Y FIN. 2015 '!B17</f>
        <v>0</v>
      </c>
      <c r="C17" s="93" t="str">
        <f>+'[2]AVANCE FIS. Y FIN. 2015 '!C17</f>
        <v>ACAPULCO DE JUAREZ / ACAPULCO DE JUAREZ</v>
      </c>
      <c r="D17" s="154">
        <f>+'[2]AVANCE FIS. Y FIN. 2015 '!D17</f>
        <v>0</v>
      </c>
      <c r="E17" s="95"/>
      <c r="F17" s="96" t="str">
        <f>+'[2]AVANCE FIS. Y FIN. 2015 '!F17</f>
        <v>2015-01-01</v>
      </c>
      <c r="G17" s="96" t="str">
        <f>+'[2]AVANCE FIS. Y FIN. 2015 '!G17</f>
        <v>2015-12-31</v>
      </c>
      <c r="H17" s="47">
        <f>+'[2]AVANCE FIS. Y FIN. 2015 '!H17</f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f>+'[2]AVANCE FIS. Y FIN. 2015 '!N17</f>
        <v>25300</v>
      </c>
      <c r="O17" s="48">
        <f t="shared" si="0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f>+'[2]AVANCE FIS. Y FIN. 2015 '!U17</f>
        <v>25300</v>
      </c>
      <c r="V17" s="48">
        <f t="shared" si="1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f>+'[2]AVANCE FIS. Y FIN. 2015 '!AB17</f>
        <v>0</v>
      </c>
      <c r="AC17" s="155" t="str">
        <f>+'[2]AVANCE FIS. Y FIN. 2015 '!AC17</f>
        <v> / </v>
      </c>
      <c r="AD17" s="95"/>
      <c r="AE17" s="133">
        <f>+'[2]AVANCE FIS. Y FIN. 2015 '!AE17</f>
        <v>1</v>
      </c>
      <c r="AF17" s="156" t="str">
        <f>+'[2]AVANCE FIS. Y FIN. 2015 '!AF17</f>
        <v>ACTIVIDAD</v>
      </c>
      <c r="AG17" s="133">
        <f>+'[2]AVANCE FIS. Y FIN. 2015 '!AG17</f>
        <v>46</v>
      </c>
      <c r="AH17" s="133" t="str">
        <f>+'[2]AVANCE FIS. Y FIN. 2015 '!AH17</f>
        <v>USUARIO</v>
      </c>
      <c r="AI17" s="53">
        <f t="shared" si="2"/>
        <v>0</v>
      </c>
      <c r="AJ17" s="53">
        <f t="shared" si="3"/>
        <v>0</v>
      </c>
      <c r="AK17" s="99"/>
    </row>
    <row r="18" spans="1:37" ht="33.75" customHeight="1">
      <c r="A18" s="153" t="str">
        <f>+'[2]AVANCE FIS. Y FIN. 2015 '!A18</f>
        <v>Terrenos rusticos en monte alto, municipio de san marcos, gro.</v>
      </c>
      <c r="B18" s="133">
        <f>+'[2]AVANCE FIS. Y FIN. 2015 '!B18</f>
        <v>0</v>
      </c>
      <c r="C18" s="93" t="str">
        <f>+'[2]AVANCE FIS. Y FIN. 2015 '!C18</f>
        <v>SAN MARCOS / MONTE ALTO</v>
      </c>
      <c r="D18" s="154">
        <f>+'[2]AVANCE FIS. Y FIN. 2015 '!D18</f>
        <v>0</v>
      </c>
      <c r="E18" s="95"/>
      <c r="F18" s="96" t="str">
        <f>+'[2]AVANCE FIS. Y FIN. 2015 '!F18</f>
        <v>2015-01-01</v>
      </c>
      <c r="G18" s="96" t="str">
        <f>+'[2]AVANCE FIS. Y FIN. 2015 '!G18</f>
        <v>2015-12-31</v>
      </c>
      <c r="H18" s="47">
        <f>+'[2]AVANCE FIS. Y FIN. 2015 '!H18</f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f>+'[2]AVANCE FIS. Y FIN. 2015 '!N18</f>
        <v>4800600</v>
      </c>
      <c r="O18" s="48">
        <f t="shared" si="0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f>+'[2]AVANCE FIS. Y FIN. 2015 '!U18</f>
        <v>4800600</v>
      </c>
      <c r="V18" s="48">
        <f t="shared" si="1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f>+'[2]AVANCE FIS. Y FIN. 2015 '!AB18</f>
        <v>0</v>
      </c>
      <c r="AC18" s="155" t="str">
        <f>+'[2]AVANCE FIS. Y FIN. 2015 '!AC18</f>
        <v> / </v>
      </c>
      <c r="AD18" s="95"/>
      <c r="AE18" s="133">
        <f>+'[2]AVANCE FIS. Y FIN. 2015 '!AE18</f>
        <v>1</v>
      </c>
      <c r="AF18" s="156" t="str">
        <f>+'[2]AVANCE FIS. Y FIN. 2015 '!AF18</f>
        <v>PROYECTO</v>
      </c>
      <c r="AG18" s="133">
        <f>+'[2]AVANCE FIS. Y FIN. 2015 '!AG18</f>
        <v>5</v>
      </c>
      <c r="AH18" s="133" t="str">
        <f>+'[2]AVANCE FIS. Y FIN. 2015 '!AH18</f>
        <v>USUARIO</v>
      </c>
      <c r="AI18" s="53">
        <f t="shared" si="2"/>
        <v>0</v>
      </c>
      <c r="AJ18" s="53">
        <f t="shared" si="3"/>
        <v>0</v>
      </c>
      <c r="AK18" s="99"/>
    </row>
    <row r="19" spans="1:37" ht="89.25" customHeight="1">
      <c r="A19" s="153" t="str">
        <f>+'[2]AVANCE FIS. Y FIN. 2015 '!A19</f>
        <v>Mantenimiento y rehabilitacion a la infrestructura en vialidades - Bacheo a base de mezcla asfaltica en caliente en el boulevard de las naciones.</v>
      </c>
      <c r="B19" s="133" t="str">
        <f>+'[2]AVANCE FIS. Y FIN. 2015 '!B19</f>
        <v>Mantenimiento</v>
      </c>
      <c r="C19" s="93" t="str">
        <f>+'[2]AVANCE FIS. Y FIN. 2015 '!C19</f>
        <v>ACAPULCO DE JUAREZ / ACAPULCO DE JUAREZ</v>
      </c>
      <c r="D19" s="154" t="str">
        <f>+'[2]AVANCE FIS. Y FIN. 2015 '!D19</f>
        <v>Nueva</v>
      </c>
      <c r="E19" s="95"/>
      <c r="F19" s="96" t="str">
        <f>+'[2]AVANCE FIS. Y FIN. 2015 '!F19</f>
        <v>2015-01-01</v>
      </c>
      <c r="G19" s="96" t="str">
        <f>+'[2]AVANCE FIS. Y FIN. 2015 '!G19</f>
        <v>2015-12-31</v>
      </c>
      <c r="H19" s="47">
        <f>+'[2]AVANCE FIS. Y FIN. 2015 '!H19</f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f>+'[2]AVANCE FIS. Y FIN. 2015 '!N19</f>
        <v>403535</v>
      </c>
      <c r="O19" s="48">
        <f t="shared" si="0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f>+'[2]AVANCE FIS. Y FIN. 2015 '!U19</f>
        <v>403535</v>
      </c>
      <c r="V19" s="48">
        <f t="shared" si="1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f>+'[2]AVANCE FIS. Y FIN. 2015 '!AB19</f>
        <v>0</v>
      </c>
      <c r="AC19" s="155" t="str">
        <f>+'[2]AVANCE FIS. Y FIN. 2015 '!AC19</f>
        <v>Administración Directa</v>
      </c>
      <c r="AD19" s="95"/>
      <c r="AE19" s="133">
        <f>+'[2]AVANCE FIS. Y FIN. 2015 '!AE19</f>
        <v>7</v>
      </c>
      <c r="AF19" s="156" t="str">
        <f>+'[2]AVANCE FIS. Y FIN. 2015 '!AF19</f>
        <v>KILÓMETRO LINEAL</v>
      </c>
      <c r="AG19" s="133">
        <f>+'[2]AVANCE FIS. Y FIN. 2015 '!AG19</f>
        <v>5450</v>
      </c>
      <c r="AH19" s="133" t="str">
        <f>+'[2]AVANCE FIS. Y FIN. 2015 '!AH19</f>
        <v>USUARIO</v>
      </c>
      <c r="AI19" s="53">
        <f t="shared" si="2"/>
        <v>0</v>
      </c>
      <c r="AJ19" s="53">
        <f t="shared" si="3"/>
        <v>0</v>
      </c>
      <c r="AK19" s="99"/>
    </row>
    <row r="20" spans="1:37" ht="90.75" customHeight="1">
      <c r="A20" s="153" t="str">
        <f>+'[2]AVANCE FIS. Y FIN. 2015 '!A20</f>
        <v>Mantenimiento y rehabilitacion a la infrestructura en vialidades - Bacheo a base de mezcla asfaltica en caliente en la avenida costera de las palmas.</v>
      </c>
      <c r="B20" s="133" t="str">
        <f>+'[2]AVANCE FIS. Y FIN. 2015 '!B20</f>
        <v>Mantenimiento</v>
      </c>
      <c r="C20" s="93" t="str">
        <f>+'[2]AVANCE FIS. Y FIN. 2015 '!C20</f>
        <v>ACAPULCO DE JUAREZ / ACAPULCO DE JUAREZ</v>
      </c>
      <c r="D20" s="154" t="str">
        <f>+'[2]AVANCE FIS. Y FIN. 2015 '!D20</f>
        <v>Nueva</v>
      </c>
      <c r="E20" s="95"/>
      <c r="F20" s="96" t="str">
        <f>+'[2]AVANCE FIS. Y FIN. 2015 '!F20</f>
        <v>2015-01-01</v>
      </c>
      <c r="G20" s="96" t="str">
        <f>+'[2]AVANCE FIS. Y FIN. 2015 '!G20</f>
        <v>2015-12-31</v>
      </c>
      <c r="H20" s="47">
        <f>+'[2]AVANCE FIS. Y FIN. 2015 '!H20</f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f>+'[2]AVANCE FIS. Y FIN. 2015 '!N20</f>
        <v>403535</v>
      </c>
      <c r="O20" s="48">
        <f t="shared" si="0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f>+'[2]AVANCE FIS. Y FIN. 2015 '!U20</f>
        <v>403535</v>
      </c>
      <c r="V20" s="48">
        <f t="shared" si="1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f>+'[2]AVANCE FIS. Y FIN. 2015 '!AB20</f>
        <v>0</v>
      </c>
      <c r="AC20" s="155" t="str">
        <f>+'[2]AVANCE FIS. Y FIN. 2015 '!AC20</f>
        <v>Administración Directa</v>
      </c>
      <c r="AD20" s="95"/>
      <c r="AE20" s="133">
        <f>+'[2]AVANCE FIS. Y FIN. 2015 '!AE20</f>
        <v>5.5</v>
      </c>
      <c r="AF20" s="156" t="str">
        <f>+'[2]AVANCE FIS. Y FIN. 2015 '!AF20</f>
        <v>KILÓMETRO LINEAL</v>
      </c>
      <c r="AG20" s="133">
        <f>+'[2]AVANCE FIS. Y FIN. 2015 '!AG20</f>
        <v>5450</v>
      </c>
      <c r="AH20" s="133" t="str">
        <f>+'[2]AVANCE FIS. Y FIN. 2015 '!AH20</f>
        <v>USUARIO</v>
      </c>
      <c r="AI20" s="53">
        <f t="shared" si="2"/>
        <v>0</v>
      </c>
      <c r="AJ20" s="53">
        <f t="shared" si="3"/>
        <v>0</v>
      </c>
      <c r="AK20" s="99"/>
    </row>
    <row r="21" spans="1:37" ht="90" customHeight="1">
      <c r="A21" s="153" t="str">
        <f>+'[2]AVANCE FIS. Y FIN. 2015 '!A21</f>
        <v>Mantenimiento y rehabilitacion a la infrestructura en vialidades - Bacheo a base de mezcla asfaltica en caliente en el boulevard barra vieja.</v>
      </c>
      <c r="B21" s="133" t="str">
        <f>+'[2]AVANCE FIS. Y FIN. 2015 '!B21</f>
        <v>Mantenimiento</v>
      </c>
      <c r="C21" s="93" t="str">
        <f>+'[2]AVANCE FIS. Y FIN. 2015 '!C21</f>
        <v>ACAPULCO DE JUAREZ / ACAPULCO DE JUAREZ</v>
      </c>
      <c r="D21" s="154" t="str">
        <f>+'[2]AVANCE FIS. Y FIN. 2015 '!D21</f>
        <v>Nueva</v>
      </c>
      <c r="E21" s="95"/>
      <c r="F21" s="96" t="str">
        <f>+'[2]AVANCE FIS. Y FIN. 2015 '!F21</f>
        <v>2015-01-01</v>
      </c>
      <c r="G21" s="96" t="str">
        <f>+'[2]AVANCE FIS. Y FIN. 2015 '!G21</f>
        <v>2015-12-31</v>
      </c>
      <c r="H21" s="47">
        <f>+'[2]AVANCE FIS. Y FIN. 2015 '!H21</f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f>+'[2]AVANCE FIS. Y FIN. 2015 '!N21</f>
        <v>484242</v>
      </c>
      <c r="O21" s="48">
        <f t="shared" si="0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f>+'[2]AVANCE FIS. Y FIN. 2015 '!U21</f>
        <v>484242</v>
      </c>
      <c r="V21" s="48">
        <f t="shared" si="1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f>+'[2]AVANCE FIS. Y FIN. 2015 '!AB21</f>
        <v>0</v>
      </c>
      <c r="AC21" s="155" t="str">
        <f>+'[2]AVANCE FIS. Y FIN. 2015 '!AC21</f>
        <v>Administración Directa</v>
      </c>
      <c r="AD21" s="95"/>
      <c r="AE21" s="133">
        <f>+'[2]AVANCE FIS. Y FIN. 2015 '!AE21</f>
        <v>5</v>
      </c>
      <c r="AF21" s="156" t="str">
        <f>+'[2]AVANCE FIS. Y FIN. 2015 '!AF21</f>
        <v>KILÓMETRO LINEAL</v>
      </c>
      <c r="AG21" s="133">
        <f>+'[2]AVANCE FIS. Y FIN. 2015 '!AG21</f>
        <v>5450</v>
      </c>
      <c r="AH21" s="133" t="str">
        <f>+'[2]AVANCE FIS. Y FIN. 2015 '!AH21</f>
        <v>USUARIO</v>
      </c>
      <c r="AI21" s="53">
        <f t="shared" si="2"/>
        <v>0</v>
      </c>
      <c r="AJ21" s="53">
        <f t="shared" si="3"/>
        <v>0</v>
      </c>
      <c r="AK21" s="99"/>
    </row>
    <row r="22" spans="1:37" ht="90" customHeight="1">
      <c r="A22" s="153" t="str">
        <f>+'[2]AVANCE FIS. Y FIN. 2015 '!A22</f>
        <v>Mantenimiento y rehabilitacion a la infrestructura en vialidades - Desazolve de la linea general de drenaje pluvial colector sur, incluye limpieza de desarenadores y t</v>
      </c>
      <c r="B22" s="133" t="str">
        <f>+'[2]AVANCE FIS. Y FIN. 2015 '!B22</f>
        <v>Mantenimiento</v>
      </c>
      <c r="C22" s="93" t="str">
        <f>+'[2]AVANCE FIS. Y FIN. 2015 '!C22</f>
        <v>ACAPULCO DE JUAREZ / ACAPULCO DE JUAREZ</v>
      </c>
      <c r="D22" s="154" t="str">
        <f>+'[2]AVANCE FIS. Y FIN. 2015 '!D22</f>
        <v>Nueva</v>
      </c>
      <c r="E22" s="95"/>
      <c r="F22" s="96" t="str">
        <f>+'[2]AVANCE FIS. Y FIN. 2015 '!F22</f>
        <v>2015-01-01</v>
      </c>
      <c r="G22" s="96" t="str">
        <f>+'[2]AVANCE FIS. Y FIN. 2015 '!G22</f>
        <v>2015-12-31</v>
      </c>
      <c r="H22" s="47">
        <f>+'[2]AVANCE FIS. Y FIN. 2015 '!H22</f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f>+'[2]AVANCE FIS. Y FIN. 2015 '!N22</f>
        <v>2098382</v>
      </c>
      <c r="O22" s="48">
        <f t="shared" si="0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f>+'[2]AVANCE FIS. Y FIN. 2015 '!U22</f>
        <v>2098382</v>
      </c>
      <c r="V22" s="48">
        <f t="shared" si="1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f>+'[2]AVANCE FIS. Y FIN. 2015 '!AB22</f>
        <v>0</v>
      </c>
      <c r="AC22" s="155" t="str">
        <f>+'[2]AVANCE FIS. Y FIN. 2015 '!AC22</f>
        <v>Administración Directa</v>
      </c>
      <c r="AD22" s="95"/>
      <c r="AE22" s="133">
        <f>+'[2]AVANCE FIS. Y FIN. 2015 '!AE22</f>
        <v>7</v>
      </c>
      <c r="AF22" s="156" t="str">
        <f>+'[2]AVANCE FIS. Y FIN. 2015 '!AF22</f>
        <v>KILÓMETRO LINEAL</v>
      </c>
      <c r="AG22" s="133">
        <f>+'[2]AVANCE FIS. Y FIN. 2015 '!AG22</f>
        <v>5450</v>
      </c>
      <c r="AH22" s="133" t="str">
        <f>+'[2]AVANCE FIS. Y FIN. 2015 '!AH22</f>
        <v>USUARIO</v>
      </c>
      <c r="AI22" s="53">
        <f t="shared" si="2"/>
        <v>0</v>
      </c>
      <c r="AJ22" s="53">
        <f t="shared" si="3"/>
        <v>0</v>
      </c>
      <c r="AK22" s="99"/>
    </row>
    <row r="23" spans="1:37" ht="80.25" customHeight="1">
      <c r="A23" s="153" t="str">
        <f>+'[2]AVANCE FIS. Y FIN. 2015 '!A23</f>
        <v>Mantenimiento y rehabilitacion a la infrestructura en vialidades - Desazolve y limpieza del drenaje sanitario de la avenida costera de las palmas.</v>
      </c>
      <c r="B23" s="133" t="str">
        <f>+'[2]AVANCE FIS. Y FIN. 2015 '!B23</f>
        <v>Mantenimiento</v>
      </c>
      <c r="C23" s="93" t="str">
        <f>+'[2]AVANCE FIS. Y FIN. 2015 '!C23</f>
        <v>ACAPULCO DE JUAREZ / ACAPULCO DE JUAREZ</v>
      </c>
      <c r="D23" s="154" t="str">
        <f>+'[2]AVANCE FIS. Y FIN. 2015 '!D23</f>
        <v>Nueva</v>
      </c>
      <c r="E23" s="95"/>
      <c r="F23" s="96" t="str">
        <f>+'[2]AVANCE FIS. Y FIN. 2015 '!F23</f>
        <v>2015-01-01</v>
      </c>
      <c r="G23" s="96" t="str">
        <f>+'[2]AVANCE FIS. Y FIN. 2015 '!G23</f>
        <v>2015-12-31</v>
      </c>
      <c r="H23" s="47">
        <f>+'[2]AVANCE FIS. Y FIN. 2015 '!H23</f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f>+'[2]AVANCE FIS. Y FIN. 2015 '!N23</f>
        <v>807070</v>
      </c>
      <c r="O23" s="48">
        <f t="shared" si="0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f>+'[2]AVANCE FIS. Y FIN. 2015 '!U23</f>
        <v>807070</v>
      </c>
      <c r="V23" s="48">
        <f t="shared" si="1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f>+'[2]AVANCE FIS. Y FIN. 2015 '!AB23</f>
        <v>0</v>
      </c>
      <c r="AC23" s="155" t="str">
        <f>+'[2]AVANCE FIS. Y FIN. 2015 '!AC23</f>
        <v> Administración Directa</v>
      </c>
      <c r="AD23" s="95"/>
      <c r="AE23" s="133">
        <f>+'[2]AVANCE FIS. Y FIN. 2015 '!AE23</f>
        <v>6</v>
      </c>
      <c r="AF23" s="156" t="str">
        <f>+'[2]AVANCE FIS. Y FIN. 2015 '!AF23</f>
        <v>KILÓMETRO LINEAL</v>
      </c>
      <c r="AG23" s="133">
        <f>+'[2]AVANCE FIS. Y FIN. 2015 '!AG23</f>
        <v>5450</v>
      </c>
      <c r="AH23" s="133" t="str">
        <f>+'[2]AVANCE FIS. Y FIN. 2015 '!AH23</f>
        <v>USUARIO</v>
      </c>
      <c r="AI23" s="53">
        <f t="shared" si="2"/>
        <v>0</v>
      </c>
      <c r="AJ23" s="53">
        <f t="shared" si="3"/>
        <v>0</v>
      </c>
      <c r="AK23" s="99"/>
    </row>
    <row r="24" spans="1:37" ht="101.25" customHeight="1">
      <c r="A24" s="153" t="str">
        <f>+'[2]AVANCE FIS. Y FIN. 2015 '!A24</f>
        <v>Mantenimiento y rehabilitacion a la infrestructura en vialidades - Desazolve de linea de drenaje pluvial, incluye limpieza de desarenadores y tubo de concreto en el bo</v>
      </c>
      <c r="B24" s="133" t="str">
        <f>+'[2]AVANCE FIS. Y FIN. 2015 '!B24</f>
        <v>Mantenimiento</v>
      </c>
      <c r="C24" s="93" t="str">
        <f>+'[2]AVANCE FIS. Y FIN. 2015 '!C24</f>
        <v>ACAPULCO DE JUAREZ / ACAPULCO DE JUAREZ</v>
      </c>
      <c r="D24" s="154" t="str">
        <f>+'[2]AVANCE FIS. Y FIN. 2015 '!D24</f>
        <v>Nueva</v>
      </c>
      <c r="E24" s="95"/>
      <c r="F24" s="96" t="str">
        <f>+'[2]AVANCE FIS. Y FIN. 2015 '!F24</f>
        <v>2015-01-01</v>
      </c>
      <c r="G24" s="96" t="str">
        <f>+'[2]AVANCE FIS. Y FIN. 2015 '!G24</f>
        <v>2015-12-31</v>
      </c>
      <c r="H24" s="47">
        <f>+'[2]AVANCE FIS. Y FIN. 2015 '!H24</f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f>+'[2]AVANCE FIS. Y FIN. 2015 '!N24</f>
        <v>1936968</v>
      </c>
      <c r="O24" s="48">
        <f t="shared" si="0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f>+'[2]AVANCE FIS. Y FIN. 2015 '!U24</f>
        <v>1936968</v>
      </c>
      <c r="V24" s="48">
        <f t="shared" si="1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f>+'[2]AVANCE FIS. Y FIN. 2015 '!AB24</f>
        <v>0</v>
      </c>
      <c r="AC24" s="155" t="str">
        <f>+'[2]AVANCE FIS. Y FIN. 2015 '!AC24</f>
        <v>Administración Directa</v>
      </c>
      <c r="AD24" s="95"/>
      <c r="AE24" s="133">
        <f>+'[2]AVANCE FIS. Y FIN. 2015 '!AE24</f>
        <v>5</v>
      </c>
      <c r="AF24" s="156" t="str">
        <f>+'[2]AVANCE FIS. Y FIN. 2015 '!AF24</f>
        <v>KILÓMETRO LINEAL</v>
      </c>
      <c r="AG24" s="133">
        <f>+'[2]AVANCE FIS. Y FIN. 2015 '!AG24</f>
        <v>5450</v>
      </c>
      <c r="AH24" s="133" t="str">
        <f>+'[2]AVANCE FIS. Y FIN. 2015 '!AH24</f>
        <v>USUARIO</v>
      </c>
      <c r="AI24" s="53">
        <f t="shared" si="2"/>
        <v>0</v>
      </c>
      <c r="AJ24" s="53">
        <f t="shared" si="3"/>
        <v>0</v>
      </c>
      <c r="AK24" s="99"/>
    </row>
    <row r="25" spans="1:37" ht="102.75" customHeight="1">
      <c r="A25" s="153" t="str">
        <f>+'[2]AVANCE FIS. Y FIN. 2015 '!A25</f>
        <v>Mantenimiento y rehabilitacion a la infrestructura en vialidades - Barrido, limpieza y pepena en areas de rodamiento (laterales) del boulevard de las naciones, bouleva</v>
      </c>
      <c r="B25" s="133" t="str">
        <f>+'[2]AVANCE FIS. Y FIN. 2015 '!B25</f>
        <v>Mantenimiento</v>
      </c>
      <c r="C25" s="93" t="str">
        <f>+'[2]AVANCE FIS. Y FIN. 2015 '!C25</f>
        <v>ACAPULCO DE JUAREZ / ACAPULCO DE JUAREZ</v>
      </c>
      <c r="D25" s="154" t="str">
        <f>+'[2]AVANCE FIS. Y FIN. 2015 '!D25</f>
        <v>Nueva</v>
      </c>
      <c r="E25" s="95"/>
      <c r="F25" s="96" t="str">
        <f>+'[2]AVANCE FIS. Y FIN. 2015 '!F25</f>
        <v>2015-01-01</v>
      </c>
      <c r="G25" s="96" t="str">
        <f>+'[2]AVANCE FIS. Y FIN. 2015 '!G25</f>
        <v>2015-12-31</v>
      </c>
      <c r="H25" s="47">
        <f>+'[2]AVANCE FIS. Y FIN. 2015 '!H25</f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f>+'[2]AVANCE FIS. Y FIN. 2015 '!N25</f>
        <v>2389688</v>
      </c>
      <c r="O25" s="48">
        <f t="shared" si="0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f>+'[2]AVANCE FIS. Y FIN. 2015 '!U25</f>
        <v>2389688</v>
      </c>
      <c r="V25" s="48">
        <f t="shared" si="1"/>
        <v>294399.26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f>+'[2]AVANCE FIS. Y FIN. 2015 '!AB25</f>
        <v>294399.26</v>
      </c>
      <c r="AC25" s="155" t="str">
        <f>+'[2]AVANCE FIS. Y FIN. 2015 '!AC25</f>
        <v> Administración Directa</v>
      </c>
      <c r="AD25" s="95"/>
      <c r="AE25" s="133">
        <f>+'[2]AVANCE FIS. Y FIN. 2015 '!AE25</f>
        <v>19</v>
      </c>
      <c r="AF25" s="156" t="str">
        <f>+'[2]AVANCE FIS. Y FIN. 2015 '!AF25</f>
        <v>KILÓMETRO LINEAL</v>
      </c>
      <c r="AG25" s="133">
        <f>+'[2]AVANCE FIS. Y FIN. 2015 '!AG25</f>
        <v>5450</v>
      </c>
      <c r="AH25" s="133" t="str">
        <f>+'[2]AVANCE FIS. Y FIN. 2015 '!AH25</f>
        <v>USUARIO</v>
      </c>
      <c r="AI25" s="53">
        <f t="shared" si="2"/>
        <v>0.12319568914435693</v>
      </c>
      <c r="AJ25" s="53">
        <v>0.010751612762837658</v>
      </c>
      <c r="AK25" s="99"/>
    </row>
    <row r="26" spans="1:37" ht="57" customHeight="1">
      <c r="A26" s="153" t="str">
        <f>+'[2]AVANCE FIS. Y FIN. 2015 '!A26</f>
        <v>Mantenimiento de alumbrado publico en : el boulevard de las naciones, boulevard barra vieja, av. cos</v>
      </c>
      <c r="B26" s="133" t="str">
        <f>+'[2]AVANCE FIS. Y FIN. 2015 '!B26</f>
        <v>Mantenimiento</v>
      </c>
      <c r="C26" s="93" t="str">
        <f>+'[2]AVANCE FIS. Y FIN. 2015 '!C26</f>
        <v>ACAPULCO DE JUAREZ / ACAPULCO DE JUAREZ</v>
      </c>
      <c r="D26" s="154" t="str">
        <f>+'[2]AVANCE FIS. Y FIN. 2015 '!D26</f>
        <v>Nueva</v>
      </c>
      <c r="E26" s="95"/>
      <c r="F26" s="96" t="str">
        <f>+'[2]AVANCE FIS. Y FIN. 2015 '!F26</f>
        <v>2015-01-01</v>
      </c>
      <c r="G26" s="96" t="str">
        <f>+'[2]AVANCE FIS. Y FIN. 2015 '!G26</f>
        <v>2015-12-31</v>
      </c>
      <c r="H26" s="47">
        <f>+'[2]AVANCE FIS. Y FIN. 2015 '!H26</f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f>+'[2]AVANCE FIS. Y FIN. 2015 '!N26</f>
        <v>3873936</v>
      </c>
      <c r="O26" s="48">
        <f t="shared" si="0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f>+'[2]AVANCE FIS. Y FIN. 2015 '!U26</f>
        <v>3873936</v>
      </c>
      <c r="V26" s="48">
        <f t="shared" si="1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f>+'[2]AVANCE FIS. Y FIN. 2015 '!AB26</f>
        <v>0</v>
      </c>
      <c r="AC26" s="155" t="str">
        <f>+'[2]AVANCE FIS. Y FIN. 2015 '!AC26</f>
        <v> Administración Directa</v>
      </c>
      <c r="AD26" s="95"/>
      <c r="AE26" s="133">
        <f>+'[2]AVANCE FIS. Y FIN. 2015 '!AE26</f>
        <v>19</v>
      </c>
      <c r="AF26" s="156" t="str">
        <f>+'[2]AVANCE FIS. Y FIN. 2015 '!AF26</f>
        <v>KILÓMETRO LINEAL</v>
      </c>
      <c r="AG26" s="133">
        <f>+'[2]AVANCE FIS. Y FIN. 2015 '!AG26</f>
        <v>5450</v>
      </c>
      <c r="AH26" s="133" t="str">
        <f>+'[2]AVANCE FIS. Y FIN. 2015 '!AH26</f>
        <v>USUARIO</v>
      </c>
      <c r="AI26" s="53">
        <f t="shared" si="2"/>
        <v>0</v>
      </c>
      <c r="AJ26" s="53">
        <f t="shared" si="3"/>
        <v>0</v>
      </c>
      <c r="AK26" s="99"/>
    </row>
    <row r="27" spans="1:37" ht="102" customHeight="1">
      <c r="A27" s="153" t="str">
        <f>+'[2]AVANCE FIS. Y FIN. 2015 '!A27</f>
        <v>Mantenimiento y rehabilitacion a la infrestructura en vialidades - Suministro y colocacion de alumbrado publico en vialidad avenida costera de las palmas en el tramo q</v>
      </c>
      <c r="B27" s="133" t="str">
        <f>+'[2]AVANCE FIS. Y FIN. 2015 '!B27</f>
        <v>Mantenimiento</v>
      </c>
      <c r="C27" s="93" t="str">
        <f>+'[2]AVANCE FIS. Y FIN. 2015 '!C27</f>
        <v>ACAPULCO DE JUAREZ / ACAPULCO DE JUAREZ</v>
      </c>
      <c r="D27" s="154" t="str">
        <f>+'[2]AVANCE FIS. Y FIN. 2015 '!D27</f>
        <v>Nueva</v>
      </c>
      <c r="E27" s="95"/>
      <c r="F27" s="96" t="str">
        <f>+'[2]AVANCE FIS. Y FIN. 2015 '!F27</f>
        <v>2015-01-01</v>
      </c>
      <c r="G27" s="96" t="str">
        <f>+'[2]AVANCE FIS. Y FIN. 2015 '!G27</f>
        <v>2015-12-31</v>
      </c>
      <c r="H27" s="47">
        <f>+'[2]AVANCE FIS. Y FIN. 2015 '!H27</f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f>+'[2]AVANCE FIS. Y FIN. 2015 '!N27</f>
        <v>2444179</v>
      </c>
      <c r="O27" s="48">
        <f t="shared" si="0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f>+'[2]AVANCE FIS. Y FIN. 2015 '!U27</f>
        <v>2444179</v>
      </c>
      <c r="V27" s="48">
        <f t="shared" si="1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f>+'[2]AVANCE FIS. Y FIN. 2015 '!AB27</f>
        <v>0</v>
      </c>
      <c r="AC27" s="155" t="str">
        <f>+'[2]AVANCE FIS. Y FIN. 2015 '!AC27</f>
        <v>Administración Directa</v>
      </c>
      <c r="AD27" s="95"/>
      <c r="AE27" s="133">
        <f>+'[2]AVANCE FIS. Y FIN. 2015 '!AE27</f>
        <v>1.2</v>
      </c>
      <c r="AF27" s="156" t="str">
        <f>+'[2]AVANCE FIS. Y FIN. 2015 '!AF27</f>
        <v>KILÓMETRO LINEAL</v>
      </c>
      <c r="AG27" s="133">
        <f>+'[2]AVANCE FIS. Y FIN. 2015 '!AG27</f>
        <v>5450</v>
      </c>
      <c r="AH27" s="133" t="str">
        <f>+'[2]AVANCE FIS. Y FIN. 2015 '!AH27</f>
        <v>USUARIO</v>
      </c>
      <c r="AI27" s="53">
        <f t="shared" si="2"/>
        <v>0</v>
      </c>
      <c r="AJ27" s="53">
        <f t="shared" si="3"/>
        <v>0</v>
      </c>
      <c r="AK27" s="99"/>
    </row>
    <row r="28" spans="1:37" ht="102" customHeight="1">
      <c r="A28" s="153" t="str">
        <f>+'[2]AVANCE FIS. Y FIN. 2015 '!A28</f>
        <v>Mantenimiento y rehabilitacion a la infrestructura en vialidades - Suministro y colocacion de alumbrado publico en vialidad boulevard barra vieja en el tramo que compr</v>
      </c>
      <c r="B28" s="133" t="str">
        <f>+'[2]AVANCE FIS. Y FIN. 2015 '!B28</f>
        <v>Mantenimiento</v>
      </c>
      <c r="C28" s="93" t="str">
        <f>+'[2]AVANCE FIS. Y FIN. 2015 '!C28</f>
        <v>ACAPULCO DE JUAREZ / ACAPULCO DE JUAREZ</v>
      </c>
      <c r="D28" s="154" t="str">
        <f>+'[2]AVANCE FIS. Y FIN. 2015 '!D28</f>
        <v>Nueva</v>
      </c>
      <c r="E28" s="95"/>
      <c r="F28" s="96" t="str">
        <f>+'[2]AVANCE FIS. Y FIN. 2015 '!F28</f>
        <v>2015-01-01</v>
      </c>
      <c r="G28" s="96" t="str">
        <f>+'[2]AVANCE FIS. Y FIN. 2015 '!G28</f>
        <v>2015-12-31</v>
      </c>
      <c r="H28" s="47">
        <f>+'[2]AVANCE FIS. Y FIN. 2015 '!H28</f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f>+'[2]AVANCE FIS. Y FIN. 2015 '!N28</f>
        <v>3022615</v>
      </c>
      <c r="O28" s="48">
        <f t="shared" si="0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f>+'[2]AVANCE FIS. Y FIN. 2015 '!U28</f>
        <v>3022615</v>
      </c>
      <c r="V28" s="48">
        <f t="shared" si="1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f>+'[2]AVANCE FIS. Y FIN. 2015 '!AB28</f>
        <v>0</v>
      </c>
      <c r="AC28" s="155" t="str">
        <f>+'[2]AVANCE FIS. Y FIN. 2015 '!AC28</f>
        <v>Administración Directa</v>
      </c>
      <c r="AD28" s="95"/>
      <c r="AE28" s="133">
        <f>+'[2]AVANCE FIS. Y FIN. 2015 '!AE28</f>
        <v>7</v>
      </c>
      <c r="AF28" s="156" t="str">
        <f>+'[2]AVANCE FIS. Y FIN. 2015 '!AF28</f>
        <v>KILÓMETRO LINEAL</v>
      </c>
      <c r="AG28" s="133">
        <f>+'[2]AVANCE FIS. Y FIN. 2015 '!AG28</f>
        <v>5450</v>
      </c>
      <c r="AH28" s="133" t="str">
        <f>+'[2]AVANCE FIS. Y FIN. 2015 '!AH28</f>
        <v>USUARIO</v>
      </c>
      <c r="AI28" s="53">
        <f t="shared" si="2"/>
        <v>0</v>
      </c>
      <c r="AJ28" s="53">
        <f t="shared" si="3"/>
        <v>0</v>
      </c>
      <c r="AK28" s="99"/>
    </row>
    <row r="29" spans="1:37" ht="102" customHeight="1">
      <c r="A29" s="153" t="str">
        <f>+'[2]AVANCE FIS. Y FIN. 2015 '!A29</f>
        <v>Mantenimiento y rehabilitacion a la infrestructura en vialidades - Suministro y colocacion de alumbrado publico en vialidad boulevard barra vieja en el tramo que compr</v>
      </c>
      <c r="B29" s="133" t="str">
        <f>+'[2]AVANCE FIS. Y FIN. 2015 '!B29</f>
        <v>Construcción</v>
      </c>
      <c r="C29" s="93" t="str">
        <f>+'[2]AVANCE FIS. Y FIN. 2015 '!C29</f>
        <v>ACAPULCO DE JUAREZ / ACAPULCO DE JUAREZ</v>
      </c>
      <c r="D29" s="154" t="str">
        <f>+'[2]AVANCE FIS. Y FIN. 2015 '!D29</f>
        <v>Nueva</v>
      </c>
      <c r="E29" s="95"/>
      <c r="F29" s="96" t="str">
        <f>+'[2]AVANCE FIS. Y FIN. 2015 '!F29</f>
        <v>2015-01-01</v>
      </c>
      <c r="G29" s="96" t="str">
        <f>+'[2]AVANCE FIS. Y FIN. 2015 '!G29</f>
        <v>2015-12-31</v>
      </c>
      <c r="H29" s="47">
        <f>+'[2]AVANCE FIS. Y FIN. 2015 '!H29</f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f>+'[2]AVANCE FIS. Y FIN. 2015 '!N29</f>
        <v>2670894</v>
      </c>
      <c r="O29" s="48">
        <f t="shared" si="0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f>+'[2]AVANCE FIS. Y FIN. 2015 '!U29</f>
        <v>2670894</v>
      </c>
      <c r="V29" s="48">
        <f t="shared" si="1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f>+'[2]AVANCE FIS. Y FIN. 2015 '!AB29</f>
        <v>0</v>
      </c>
      <c r="AC29" s="155" t="str">
        <f>+'[2]AVANCE FIS. Y FIN. 2015 '!AC29</f>
        <v>Administración Directa</v>
      </c>
      <c r="AD29" s="95"/>
      <c r="AE29" s="133">
        <f>+'[2]AVANCE FIS. Y FIN. 2015 '!AE29</f>
        <v>2</v>
      </c>
      <c r="AF29" s="156" t="str">
        <f>+'[2]AVANCE FIS. Y FIN. 2015 '!AF29</f>
        <v>KILÓMETRO LINEAL</v>
      </c>
      <c r="AG29" s="133">
        <f>+'[2]AVANCE FIS. Y FIN. 2015 '!AG29</f>
        <v>5450</v>
      </c>
      <c r="AH29" s="133" t="str">
        <f>+'[2]AVANCE FIS. Y FIN. 2015 '!AH29</f>
        <v>USUARIO</v>
      </c>
      <c r="AI29" s="53">
        <f t="shared" si="2"/>
        <v>0</v>
      </c>
      <c r="AJ29" s="53">
        <f t="shared" si="3"/>
        <v>0</v>
      </c>
      <c r="AK29" s="99"/>
    </row>
    <row r="30" spans="1:37" ht="91.5" customHeight="1">
      <c r="A30" s="153" t="str">
        <f>+'[2]AVANCE FIS. Y FIN. 2015 '!A30</f>
        <v>Mantenimiento y rehabilitacion a la infrestructura en vialidades - Reparacion de losas de concreto hidraulico en avenida costera de las palmas, incluye: demolicion y r</v>
      </c>
      <c r="B30" s="133" t="str">
        <f>+'[2]AVANCE FIS. Y FIN. 2015 '!B30</f>
        <v>Rehabilitación</v>
      </c>
      <c r="C30" s="93" t="str">
        <f>+'[2]AVANCE FIS. Y FIN. 2015 '!C30</f>
        <v>ACAPULCO DE JUAREZ / ACAPULCO DE JUAREZ</v>
      </c>
      <c r="D30" s="154" t="str">
        <f>+'[2]AVANCE FIS. Y FIN. 2015 '!D30</f>
        <v>Nueva</v>
      </c>
      <c r="E30" s="95"/>
      <c r="F30" s="96" t="str">
        <f>+'[2]AVANCE FIS. Y FIN. 2015 '!F30</f>
        <v>2015-01-01</v>
      </c>
      <c r="G30" s="96" t="str">
        <f>+'[2]AVANCE FIS. Y FIN. 2015 '!G30</f>
        <v>2015-12-31</v>
      </c>
      <c r="H30" s="47">
        <f>+'[2]AVANCE FIS. Y FIN. 2015 '!H30</f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f>+'[2]AVANCE FIS. Y FIN. 2015 '!N30</f>
        <v>539400</v>
      </c>
      <c r="O30" s="48">
        <f t="shared" si="0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f>+'[2]AVANCE FIS. Y FIN. 2015 '!U30</f>
        <v>539400</v>
      </c>
      <c r="V30" s="48">
        <f t="shared" si="1"/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f>+'[2]AVANCE FIS. Y FIN. 2015 '!AB30</f>
        <v>0</v>
      </c>
      <c r="AC30" s="155" t="str">
        <f>+'[2]AVANCE FIS. Y FIN. 2015 '!AC30</f>
        <v>Administración Directa</v>
      </c>
      <c r="AD30" s="95"/>
      <c r="AE30" s="133">
        <f>+'[2]AVANCE FIS. Y FIN. 2015 '!AE30</f>
        <v>300</v>
      </c>
      <c r="AF30" s="156" t="str">
        <f>+'[2]AVANCE FIS. Y FIN. 2015 '!AF30</f>
        <v>METRO CUADRADO</v>
      </c>
      <c r="AG30" s="133">
        <f>+'[2]AVANCE FIS. Y FIN. 2015 '!AG30</f>
        <v>5450</v>
      </c>
      <c r="AH30" s="133" t="str">
        <f>+'[2]AVANCE FIS. Y FIN. 2015 '!AH30</f>
        <v>USUARIO</v>
      </c>
      <c r="AI30" s="53">
        <f t="shared" si="2"/>
        <v>0</v>
      </c>
      <c r="AJ30" s="53">
        <f t="shared" si="3"/>
        <v>0</v>
      </c>
      <c r="AK30" s="99"/>
    </row>
    <row r="31" spans="1:37" ht="58.5" customHeight="1">
      <c r="A31" s="153" t="str">
        <f>+'[2]AVANCE FIS. Y FIN. 2015 '!A31</f>
        <v>Imagen urbana en las vialidades de playa diamante - Colocacion y retiro de tibolis en palmeras.</v>
      </c>
      <c r="B31" s="133" t="str">
        <f>+'[2]AVANCE FIS. Y FIN. 2015 '!B31</f>
        <v>Instalación</v>
      </c>
      <c r="C31" s="93" t="str">
        <f>+'[2]AVANCE FIS. Y FIN. 2015 '!C31</f>
        <v>ACAPULCO DE JUAREZ / ACAPULCO DE JUAREZ</v>
      </c>
      <c r="D31" s="154" t="str">
        <f>+'[2]AVANCE FIS. Y FIN. 2015 '!D31</f>
        <v>Nueva</v>
      </c>
      <c r="E31" s="95"/>
      <c r="F31" s="96" t="str">
        <f>+'[2]AVANCE FIS. Y FIN. 2015 '!F31</f>
        <v>2015-01-01</v>
      </c>
      <c r="G31" s="96" t="str">
        <f>+'[2]AVANCE FIS. Y FIN. 2015 '!G31</f>
        <v>2015-12-31</v>
      </c>
      <c r="H31" s="47">
        <f>+'[2]AVANCE FIS. Y FIN. 2015 '!H31</f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f>+'[2]AVANCE FIS. Y FIN. 2015 '!N31</f>
        <v>319000</v>
      </c>
      <c r="O31" s="48">
        <f t="shared" si="0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f>+'[2]AVANCE FIS. Y FIN. 2015 '!U31</f>
        <v>319000</v>
      </c>
      <c r="V31" s="48">
        <f t="shared" si="1"/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f>+'[2]AVANCE FIS. Y FIN. 2015 '!AB31</f>
        <v>0</v>
      </c>
      <c r="AC31" s="155" t="str">
        <f>+'[2]AVANCE FIS. Y FIN. 2015 '!AC31</f>
        <v> Administración Directa</v>
      </c>
      <c r="AD31" s="95"/>
      <c r="AE31" s="133">
        <f>+'[2]AVANCE FIS. Y FIN. 2015 '!AE31</f>
        <v>7</v>
      </c>
      <c r="AF31" s="156" t="str">
        <f>+'[2]AVANCE FIS. Y FIN. 2015 '!AF31</f>
        <v>KILÓMETRO LINEAL</v>
      </c>
      <c r="AG31" s="133">
        <f>+'[2]AVANCE FIS. Y FIN. 2015 '!AG31</f>
        <v>50000</v>
      </c>
      <c r="AH31" s="133" t="str">
        <f>+'[2]AVANCE FIS. Y FIN. 2015 '!AH31</f>
        <v>USUARIO</v>
      </c>
      <c r="AI31" s="53">
        <f t="shared" si="2"/>
        <v>0</v>
      </c>
      <c r="AJ31" s="53">
        <f t="shared" si="3"/>
        <v>0</v>
      </c>
      <c r="AK31" s="99"/>
    </row>
    <row r="32" spans="1:37" ht="68.25" customHeight="1">
      <c r="A32" s="153" t="str">
        <f>+'[2]AVANCE FIS. Y FIN. 2015 '!A32</f>
        <v>Imagen urbana en las vialidades de playa diamante - Colocacion y retiro de pasacalles alusivos a las festividades</v>
      </c>
      <c r="B32" s="133" t="str">
        <f>+'[2]AVANCE FIS. Y FIN. 2015 '!B32</f>
        <v>Instalación</v>
      </c>
      <c r="C32" s="93" t="str">
        <f>+'[2]AVANCE FIS. Y FIN. 2015 '!C32</f>
        <v>ACAPULCO DE JUAREZ / ACAPULCO DE JUAREZ</v>
      </c>
      <c r="D32" s="154" t="str">
        <f>+'[2]AVANCE FIS. Y FIN. 2015 '!D32</f>
        <v>Nueva</v>
      </c>
      <c r="E32" s="95"/>
      <c r="F32" s="96" t="str">
        <f>+'[2]AVANCE FIS. Y FIN. 2015 '!F32</f>
        <v>2015-01-01</v>
      </c>
      <c r="G32" s="96" t="str">
        <f>+'[2]AVANCE FIS. Y FIN. 2015 '!G32</f>
        <v>2015-12-31</v>
      </c>
      <c r="H32" s="47">
        <f>+'[2]AVANCE FIS. Y FIN. 2015 '!H32</f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f>+'[2]AVANCE FIS. Y FIN. 2015 '!N32</f>
        <v>319000</v>
      </c>
      <c r="O32" s="48">
        <f t="shared" si="0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f>+'[2]AVANCE FIS. Y FIN. 2015 '!U32</f>
        <v>319000</v>
      </c>
      <c r="V32" s="48">
        <f t="shared" si="1"/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f>+'[2]AVANCE FIS. Y FIN. 2015 '!AB32</f>
        <v>0</v>
      </c>
      <c r="AC32" s="155" t="str">
        <f>+'[2]AVANCE FIS. Y FIN. 2015 '!AC32</f>
        <v>Administración Directa</v>
      </c>
      <c r="AD32" s="95"/>
      <c r="AE32" s="133">
        <f>+'[2]AVANCE FIS. Y FIN. 2015 '!AE32</f>
        <v>7</v>
      </c>
      <c r="AF32" s="156" t="str">
        <f>+'[2]AVANCE FIS. Y FIN. 2015 '!AF32</f>
        <v>KILÓMETRO LINEAL</v>
      </c>
      <c r="AG32" s="133">
        <f>+'[2]AVANCE FIS. Y FIN. 2015 '!AG32</f>
        <v>50000</v>
      </c>
      <c r="AH32" s="133" t="str">
        <f>+'[2]AVANCE FIS. Y FIN. 2015 '!AH32</f>
        <v>USUARIO</v>
      </c>
      <c r="AI32" s="53">
        <f t="shared" si="2"/>
        <v>0</v>
      </c>
      <c r="AJ32" s="53">
        <f t="shared" si="3"/>
        <v>0</v>
      </c>
      <c r="AK32" s="99"/>
    </row>
    <row r="33" spans="1:37" ht="66.75" customHeight="1">
      <c r="A33" s="153" t="str">
        <f>+'[2]AVANCE FIS. Y FIN. 2015 '!A33</f>
        <v>Imagen urbana en las vialidades de playa diamante - Colocacion y retiro de arbol de navideÃo con figuras e iluminado.</v>
      </c>
      <c r="B33" s="133" t="str">
        <f>+'[2]AVANCE FIS. Y FIN. 2015 '!B33</f>
        <v>Instalación</v>
      </c>
      <c r="C33" s="93" t="str">
        <f>+'[2]AVANCE FIS. Y FIN. 2015 '!C33</f>
        <v>ACAPULCO DE JUAREZ / ACAPULCO DE JUAREZ</v>
      </c>
      <c r="D33" s="154" t="str">
        <f>+'[2]AVANCE FIS. Y FIN. 2015 '!D33</f>
        <v>Nueva</v>
      </c>
      <c r="E33" s="95"/>
      <c r="F33" s="96" t="str">
        <f>+'[2]AVANCE FIS. Y FIN. 2015 '!F33</f>
        <v>2015-01-01</v>
      </c>
      <c r="G33" s="96" t="str">
        <f>+'[2]AVANCE FIS. Y FIN. 2015 '!G33</f>
        <v>2015-12-31</v>
      </c>
      <c r="H33" s="47">
        <f>+'[2]AVANCE FIS. Y FIN. 2015 '!H33</f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f>+'[2]AVANCE FIS. Y FIN. 2015 '!N33</f>
        <v>319000</v>
      </c>
      <c r="O33" s="48">
        <f t="shared" si="0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f>+'[2]AVANCE FIS. Y FIN. 2015 '!U33</f>
        <v>319000</v>
      </c>
      <c r="V33" s="48">
        <f t="shared" si="1"/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f>+'[2]AVANCE FIS. Y FIN. 2015 '!AB33</f>
        <v>0</v>
      </c>
      <c r="AC33" s="155" t="str">
        <f>+'[2]AVANCE FIS. Y FIN. 2015 '!AC33</f>
        <v>Administración Directa</v>
      </c>
      <c r="AD33" s="95"/>
      <c r="AE33" s="133">
        <f>+'[2]AVANCE FIS. Y FIN. 2015 '!AE33</f>
        <v>1</v>
      </c>
      <c r="AF33" s="156" t="str">
        <f>+'[2]AVANCE FIS. Y FIN. 2015 '!AF33</f>
        <v>ACCIÓN</v>
      </c>
      <c r="AG33" s="133">
        <f>+'[2]AVANCE FIS. Y FIN. 2015 '!AG33</f>
        <v>50000</v>
      </c>
      <c r="AH33" s="133" t="str">
        <f>+'[2]AVANCE FIS. Y FIN. 2015 '!AH33</f>
        <v>USUARIO</v>
      </c>
      <c r="AI33" s="53">
        <f t="shared" si="2"/>
        <v>0</v>
      </c>
      <c r="AJ33" s="53">
        <f t="shared" si="3"/>
        <v>0</v>
      </c>
      <c r="AK33" s="99"/>
    </row>
    <row r="34" spans="1:37" ht="56.25" customHeight="1" thickBot="1">
      <c r="A34" s="157" t="str">
        <f>+'[2]AVANCE FIS. Y FIN. 2015 '!A34</f>
        <v>Imagen urbana en las vialidades de playa diamante - Colocacion y retiro de figuras navideÃas iluminadas</v>
      </c>
      <c r="B34" s="145" t="str">
        <f>+'[2]AVANCE FIS. Y FIN. 2015 '!B34</f>
        <v>Instalación</v>
      </c>
      <c r="C34" s="101" t="str">
        <f>+'[2]AVANCE FIS. Y FIN. 2015 '!C34</f>
        <v>ACAPULCO DE JUAREZ / ACAPULCO DE JUAREZ</v>
      </c>
      <c r="D34" s="158" t="str">
        <f>+'[2]AVANCE FIS. Y FIN. 2015 '!D34</f>
        <v>Nueva</v>
      </c>
      <c r="E34" s="103"/>
      <c r="F34" s="104" t="str">
        <f>+'[2]AVANCE FIS. Y FIN. 2015 '!F34</f>
        <v>2015-01-01</v>
      </c>
      <c r="G34" s="104" t="str">
        <f>+'[2]AVANCE FIS. Y FIN. 2015 '!G34</f>
        <v>2015-12-31</v>
      </c>
      <c r="H34" s="105">
        <f>+'[2]AVANCE FIS. Y FIN. 2015 '!H34</f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f>+'[2]AVANCE FIS. Y FIN. 2015 '!N34</f>
        <v>319000</v>
      </c>
      <c r="O34" s="78">
        <f t="shared" si="0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f>+'[2]AVANCE FIS. Y FIN. 2015 '!U34</f>
        <v>319000</v>
      </c>
      <c r="V34" s="78">
        <f t="shared" si="1"/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f>+'[2]AVANCE FIS. Y FIN. 2015 '!AB34</f>
        <v>0</v>
      </c>
      <c r="AC34" s="159" t="str">
        <f>+'[2]AVANCE FIS. Y FIN. 2015 '!AC34</f>
        <v> Administración Directa</v>
      </c>
      <c r="AD34" s="103"/>
      <c r="AE34" s="145">
        <f>+'[2]AVANCE FIS. Y FIN. 2015 '!AE34</f>
        <v>7</v>
      </c>
      <c r="AF34" s="160" t="str">
        <f>+'[2]AVANCE FIS. Y FIN. 2015 '!AF34</f>
        <v>KILÓMETRO LINEAL</v>
      </c>
      <c r="AG34" s="145">
        <f>+'[2]AVANCE FIS. Y FIN. 2015 '!AG34</f>
        <v>50000</v>
      </c>
      <c r="AH34" s="145" t="str">
        <f>+'[2]AVANCE FIS. Y FIN. 2015 '!AH34</f>
        <v>USUARIO</v>
      </c>
      <c r="AI34" s="83">
        <f t="shared" si="2"/>
        <v>0</v>
      </c>
      <c r="AJ34" s="83">
        <f t="shared" si="3"/>
        <v>0</v>
      </c>
      <c r="AK34" s="108"/>
    </row>
    <row r="35" spans="1:37" ht="12.75">
      <c r="A35" s="161"/>
      <c r="B35" s="162"/>
      <c r="C35" s="162"/>
      <c r="D35" s="163"/>
      <c r="E35" s="112"/>
      <c r="F35" s="113"/>
      <c r="G35" s="113"/>
      <c r="H35" s="114"/>
      <c r="I35" s="162"/>
      <c r="J35" s="162"/>
      <c r="K35" s="162"/>
      <c r="L35" s="162"/>
      <c r="M35" s="162"/>
      <c r="N35" s="162"/>
      <c r="O35" s="115"/>
      <c r="P35" s="162"/>
      <c r="Q35" s="162"/>
      <c r="R35" s="162"/>
      <c r="S35" s="162"/>
      <c r="T35" s="162"/>
      <c r="U35" s="162"/>
      <c r="V35" s="115"/>
      <c r="W35" s="162"/>
      <c r="X35" s="162"/>
      <c r="Y35" s="162"/>
      <c r="Z35" s="162"/>
      <c r="AA35" s="162"/>
      <c r="AB35" s="162"/>
      <c r="AC35" s="161"/>
      <c r="AD35" s="112"/>
      <c r="AE35" s="162"/>
      <c r="AF35" s="164"/>
      <c r="AG35" s="162"/>
      <c r="AH35" s="162"/>
      <c r="AI35" s="117"/>
      <c r="AJ35" s="117"/>
      <c r="AK35" s="112"/>
    </row>
    <row r="36" spans="1:37" ht="12.75">
      <c r="A36" s="161"/>
      <c r="B36" s="162"/>
      <c r="C36" s="162"/>
      <c r="D36" s="163"/>
      <c r="E36" s="112"/>
      <c r="F36" s="113"/>
      <c r="G36" s="118"/>
      <c r="H36" s="118"/>
      <c r="I36" s="118"/>
      <c r="J36" s="162"/>
      <c r="K36" s="162"/>
      <c r="L36" s="162"/>
      <c r="M36" s="162"/>
      <c r="N36" s="162"/>
      <c r="O36" s="115"/>
      <c r="P36" s="162"/>
      <c r="Q36" s="162"/>
      <c r="R36" s="162"/>
      <c r="S36" s="162"/>
      <c r="T36" s="162"/>
      <c r="U36" s="162"/>
      <c r="V36" s="115"/>
      <c r="W36" s="162"/>
      <c r="X36" s="162"/>
      <c r="Y36" s="162"/>
      <c r="Z36" s="162"/>
      <c r="AA36" s="162"/>
      <c r="AB36" s="162"/>
      <c r="AC36" s="161"/>
      <c r="AD36" s="112"/>
      <c r="AE36" s="162"/>
      <c r="AF36" s="164"/>
      <c r="AG36" s="162"/>
      <c r="AH36" s="162"/>
      <c r="AI36" s="117"/>
      <c r="AJ36" s="117"/>
      <c r="AK36" s="112"/>
    </row>
    <row r="37" spans="1:37" ht="12.75">
      <c r="A37" s="161"/>
      <c r="B37" s="162"/>
      <c r="C37" s="162"/>
      <c r="D37" s="163"/>
      <c r="E37" s="112"/>
      <c r="F37" s="113"/>
      <c r="G37" s="113"/>
      <c r="H37" s="114"/>
      <c r="I37" s="162"/>
      <c r="J37" s="162"/>
      <c r="K37" s="162"/>
      <c r="L37" s="162"/>
      <c r="M37" s="162"/>
      <c r="N37" s="162"/>
      <c r="O37" s="115"/>
      <c r="P37" s="162"/>
      <c r="Q37" s="162"/>
      <c r="R37" s="162"/>
      <c r="S37" s="162"/>
      <c r="T37" s="162"/>
      <c r="U37" s="162"/>
      <c r="V37" s="115"/>
      <c r="W37" s="162"/>
      <c r="X37" s="162"/>
      <c r="Y37" s="162"/>
      <c r="Z37" s="162"/>
      <c r="AA37" s="162"/>
      <c r="AB37" s="162"/>
      <c r="AC37" s="161"/>
      <c r="AD37" s="112"/>
      <c r="AE37" s="162"/>
      <c r="AF37" s="164"/>
      <c r="AG37" s="162"/>
      <c r="AH37" s="162"/>
      <c r="AI37" s="117"/>
      <c r="AJ37" s="117"/>
      <c r="AK37" s="112"/>
    </row>
    <row r="38" spans="1:37" ht="12.75">
      <c r="A38" s="161"/>
      <c r="B38" s="162"/>
      <c r="C38" s="162"/>
      <c r="D38" s="163"/>
      <c r="E38" s="112"/>
      <c r="F38" s="113"/>
      <c r="G38" s="113"/>
      <c r="H38" s="114"/>
      <c r="I38" s="162"/>
      <c r="J38" s="162"/>
      <c r="K38" s="162"/>
      <c r="L38" s="162"/>
      <c r="M38" s="162"/>
      <c r="N38" s="162"/>
      <c r="O38" s="115"/>
      <c r="P38" s="162"/>
      <c r="Q38" s="162"/>
      <c r="R38" s="162"/>
      <c r="S38" s="162"/>
      <c r="T38" s="162"/>
      <c r="U38" s="162"/>
      <c r="V38" s="115"/>
      <c r="W38" s="162"/>
      <c r="X38" s="162"/>
      <c r="Y38" s="162"/>
      <c r="Z38" s="162"/>
      <c r="AA38" s="162"/>
      <c r="AB38" s="162"/>
      <c r="AC38" s="161"/>
      <c r="AD38" s="112"/>
      <c r="AE38" s="162"/>
      <c r="AF38" s="164"/>
      <c r="AG38" s="162"/>
      <c r="AH38" s="162"/>
      <c r="AI38" s="117"/>
      <c r="AJ38" s="117"/>
      <c r="AK38" s="112"/>
    </row>
    <row r="39" spans="1:37" ht="12.75">
      <c r="A39" s="161"/>
      <c r="B39" s="162"/>
      <c r="C39" s="162"/>
      <c r="D39" s="163"/>
      <c r="E39" s="112"/>
      <c r="F39" s="113"/>
      <c r="G39" s="113"/>
      <c r="H39" s="114"/>
      <c r="I39" s="162"/>
      <c r="J39" s="162"/>
      <c r="K39" s="162"/>
      <c r="L39" s="162"/>
      <c r="M39" s="162"/>
      <c r="N39" s="162"/>
      <c r="O39" s="115"/>
      <c r="P39" s="162"/>
      <c r="Q39" s="162"/>
      <c r="R39" s="162"/>
      <c r="S39" s="162"/>
      <c r="T39" s="162"/>
      <c r="U39" s="162"/>
      <c r="V39" s="115"/>
      <c r="W39" s="162"/>
      <c r="X39" s="162"/>
      <c r="Y39" s="162"/>
      <c r="Z39" s="162"/>
      <c r="AA39" s="162"/>
      <c r="AB39" s="162"/>
      <c r="AC39" s="161"/>
      <c r="AD39" s="112"/>
      <c r="AE39" s="162"/>
      <c r="AF39" s="164"/>
      <c r="AG39" s="162"/>
      <c r="AH39" s="162"/>
      <c r="AI39" s="117"/>
      <c r="AJ39" s="117"/>
      <c r="AK39" s="112"/>
    </row>
    <row r="40" spans="1:37" ht="12.75">
      <c r="A40" s="161"/>
      <c r="B40" s="162"/>
      <c r="C40" s="162"/>
      <c r="D40" s="163"/>
      <c r="E40" s="112"/>
      <c r="F40" s="113"/>
      <c r="G40" s="113"/>
      <c r="H40" s="114"/>
      <c r="I40" s="162"/>
      <c r="J40" s="162"/>
      <c r="K40" s="162"/>
      <c r="L40" s="162"/>
      <c r="M40" s="162"/>
      <c r="N40" s="162"/>
      <c r="O40" s="115"/>
      <c r="P40" s="162"/>
      <c r="Q40" s="162"/>
      <c r="R40" s="162"/>
      <c r="S40" s="162"/>
      <c r="T40" s="162"/>
      <c r="U40" s="162"/>
      <c r="V40" s="115"/>
      <c r="W40" s="162"/>
      <c r="X40" s="162"/>
      <c r="Y40" s="162"/>
      <c r="Z40" s="162"/>
      <c r="AA40" s="162"/>
      <c r="AB40" s="162"/>
      <c r="AC40" s="161"/>
      <c r="AD40" s="112"/>
      <c r="AE40" s="162"/>
      <c r="AF40" s="164"/>
      <c r="AG40" s="162"/>
      <c r="AH40" s="162"/>
      <c r="AI40" s="117"/>
      <c r="AJ40" s="117"/>
      <c r="AK40" s="112"/>
    </row>
    <row r="41" spans="1:37" ht="12.75">
      <c r="A41" s="161"/>
      <c r="B41" s="162"/>
      <c r="C41" s="162"/>
      <c r="D41" s="163"/>
      <c r="E41" s="112"/>
      <c r="F41" s="113"/>
      <c r="G41" s="113"/>
      <c r="H41" s="114"/>
      <c r="I41" s="162"/>
      <c r="J41" s="162"/>
      <c r="K41" s="162"/>
      <c r="L41" s="162"/>
      <c r="M41" s="162"/>
      <c r="N41" s="162"/>
      <c r="O41" s="115"/>
      <c r="P41" s="162"/>
      <c r="Q41" s="162"/>
      <c r="R41" s="162"/>
      <c r="S41" s="162"/>
      <c r="T41" s="162"/>
      <c r="U41" s="162"/>
      <c r="V41" s="115"/>
      <c r="W41" s="162"/>
      <c r="X41" s="162"/>
      <c r="Y41" s="162"/>
      <c r="Z41" s="162"/>
      <c r="AA41" s="162"/>
      <c r="AB41" s="162"/>
      <c r="AC41" s="161"/>
      <c r="AD41" s="112"/>
      <c r="AE41" s="162"/>
      <c r="AF41" s="164"/>
      <c r="AG41" s="162"/>
      <c r="AH41" s="162"/>
      <c r="AI41" s="117"/>
      <c r="AJ41" s="117"/>
      <c r="AK41" s="112"/>
    </row>
    <row r="42" spans="1:37" ht="12.75">
      <c r="A42" s="161"/>
      <c r="B42" s="162"/>
      <c r="C42" s="162"/>
      <c r="D42" s="163"/>
      <c r="E42" s="112"/>
      <c r="F42" s="113"/>
      <c r="G42" s="113"/>
      <c r="H42" s="114"/>
      <c r="I42" s="162"/>
      <c r="J42" s="162"/>
      <c r="K42" s="162"/>
      <c r="L42" s="162"/>
      <c r="M42" s="162"/>
      <c r="N42" s="162"/>
      <c r="O42" s="115"/>
      <c r="P42" s="162"/>
      <c r="Q42" s="162"/>
      <c r="R42" s="162"/>
      <c r="S42" s="162"/>
      <c r="T42" s="162"/>
      <c r="U42" s="162"/>
      <c r="V42" s="115"/>
      <c r="W42" s="162"/>
      <c r="X42" s="162"/>
      <c r="Y42" s="162"/>
      <c r="Z42" s="162"/>
      <c r="AA42" s="162"/>
      <c r="AB42" s="162"/>
      <c r="AC42" s="161"/>
      <c r="AD42" s="112"/>
      <c r="AE42" s="162"/>
      <c r="AF42" s="164"/>
      <c r="AG42" s="162"/>
      <c r="AH42" s="162"/>
      <c r="AI42" s="117"/>
      <c r="AJ42" s="117"/>
      <c r="AK42" s="112"/>
    </row>
    <row r="43" spans="1:37" ht="12.75">
      <c r="A43" s="161"/>
      <c r="B43" s="162"/>
      <c r="C43" s="162"/>
      <c r="D43" s="163"/>
      <c r="E43" s="112"/>
      <c r="F43" s="113"/>
      <c r="G43" s="113"/>
      <c r="H43" s="114"/>
      <c r="I43" s="162"/>
      <c r="J43" s="162"/>
      <c r="K43" s="162"/>
      <c r="L43" s="162"/>
      <c r="M43" s="162"/>
      <c r="N43" s="162"/>
      <c r="O43" s="115"/>
      <c r="P43" s="162"/>
      <c r="Q43" s="162"/>
      <c r="R43" s="162"/>
      <c r="S43" s="162"/>
      <c r="T43" s="162"/>
      <c r="U43" s="162"/>
      <c r="V43" s="115"/>
      <c r="W43" s="162"/>
      <c r="X43" s="162"/>
      <c r="Y43" s="162"/>
      <c r="Z43" s="162"/>
      <c r="AA43" s="162"/>
      <c r="AB43" s="162"/>
      <c r="AC43" s="161"/>
      <c r="AD43" s="112"/>
      <c r="AE43" s="162"/>
      <c r="AF43" s="164"/>
      <c r="AG43" s="162"/>
      <c r="AH43" s="162"/>
      <c r="AI43" s="117"/>
      <c r="AJ43" s="117"/>
      <c r="AK43" s="112"/>
    </row>
    <row r="44" spans="1:37" ht="12.75">
      <c r="A44" s="161"/>
      <c r="B44" s="162"/>
      <c r="C44" s="162"/>
      <c r="D44" s="163"/>
      <c r="E44" s="112"/>
      <c r="F44" s="113"/>
      <c r="G44" s="113"/>
      <c r="H44" s="114"/>
      <c r="I44" s="162"/>
      <c r="J44" s="162"/>
      <c r="K44" s="162"/>
      <c r="L44" s="162"/>
      <c r="M44" s="162"/>
      <c r="N44" s="162"/>
      <c r="O44" s="115"/>
      <c r="P44" s="162"/>
      <c r="Q44" s="162"/>
      <c r="R44" s="162"/>
      <c r="S44" s="162"/>
      <c r="T44" s="162"/>
      <c r="U44" s="162"/>
      <c r="V44" s="115"/>
      <c r="W44" s="162"/>
      <c r="X44" s="162"/>
      <c r="Y44" s="162"/>
      <c r="Z44" s="162"/>
      <c r="AA44" s="162"/>
      <c r="AB44" s="162"/>
      <c r="AC44" s="161"/>
      <c r="AD44" s="112"/>
      <c r="AE44" s="162"/>
      <c r="AF44" s="164"/>
      <c r="AG44" s="162"/>
      <c r="AH44" s="162"/>
      <c r="AI44" s="117"/>
      <c r="AJ44" s="117"/>
      <c r="AK44" s="112"/>
    </row>
    <row r="45" spans="1:37" ht="12.75">
      <c r="A45" s="161"/>
      <c r="B45" s="162"/>
      <c r="C45" s="162"/>
      <c r="D45" s="163"/>
      <c r="E45" s="112"/>
      <c r="F45" s="113"/>
      <c r="G45" s="113"/>
      <c r="H45" s="114"/>
      <c r="I45" s="162"/>
      <c r="J45" s="162"/>
      <c r="K45" s="162"/>
      <c r="L45" s="162"/>
      <c r="M45" s="162"/>
      <c r="N45" s="162"/>
      <c r="O45" s="115"/>
      <c r="P45" s="162"/>
      <c r="Q45" s="162"/>
      <c r="R45" s="162"/>
      <c r="S45" s="162"/>
      <c r="T45" s="162"/>
      <c r="U45" s="162"/>
      <c r="V45" s="115"/>
      <c r="W45" s="162"/>
      <c r="X45" s="162"/>
      <c r="Y45" s="162"/>
      <c r="Z45" s="162"/>
      <c r="AA45" s="162"/>
      <c r="AB45" s="162"/>
      <c r="AC45" s="161"/>
      <c r="AD45" s="112"/>
      <c r="AE45" s="162"/>
      <c r="AF45" s="164"/>
      <c r="AG45" s="162"/>
      <c r="AH45" s="162"/>
      <c r="AI45" s="117"/>
      <c r="AJ45" s="117"/>
      <c r="AK45" s="112"/>
    </row>
    <row r="46" spans="1:37" ht="12.75">
      <c r="A46" s="161"/>
      <c r="B46" s="162"/>
      <c r="C46" s="162"/>
      <c r="D46" s="163"/>
      <c r="E46" s="112"/>
      <c r="F46" s="113"/>
      <c r="G46" s="113"/>
      <c r="H46" s="114"/>
      <c r="I46" s="162"/>
      <c r="J46" s="162"/>
      <c r="K46" s="162"/>
      <c r="L46" s="162"/>
      <c r="M46" s="162"/>
      <c r="N46" s="162"/>
      <c r="O46" s="115"/>
      <c r="P46" s="162"/>
      <c r="Q46" s="162"/>
      <c r="R46" s="162"/>
      <c r="S46" s="162"/>
      <c r="T46" s="162"/>
      <c r="U46" s="162"/>
      <c r="V46" s="115"/>
      <c r="W46" s="162"/>
      <c r="X46" s="162"/>
      <c r="Y46" s="162"/>
      <c r="Z46" s="162"/>
      <c r="AA46" s="162"/>
      <c r="AB46" s="162"/>
      <c r="AC46" s="161"/>
      <c r="AD46" s="112"/>
      <c r="AE46" s="162"/>
      <c r="AF46" s="164"/>
      <c r="AG46" s="162"/>
      <c r="AH46" s="162"/>
      <c r="AI46" s="117"/>
      <c r="AJ46" s="117"/>
      <c r="AK46" s="112"/>
    </row>
    <row r="47" spans="1:37" ht="12.75">
      <c r="A47" s="161"/>
      <c r="B47" s="162"/>
      <c r="C47" s="162"/>
      <c r="D47" s="163"/>
      <c r="E47" s="112"/>
      <c r="F47" s="113"/>
      <c r="G47" s="113"/>
      <c r="H47" s="114"/>
      <c r="I47" s="162"/>
      <c r="J47" s="162"/>
      <c r="K47" s="162"/>
      <c r="L47" s="162"/>
      <c r="M47" s="162"/>
      <c r="N47" s="162"/>
      <c r="O47" s="115"/>
      <c r="P47" s="162"/>
      <c r="Q47" s="162"/>
      <c r="R47" s="162"/>
      <c r="S47" s="162"/>
      <c r="T47" s="162"/>
      <c r="U47" s="162"/>
      <c r="V47" s="115"/>
      <c r="W47" s="162"/>
      <c r="X47" s="162"/>
      <c r="Y47" s="162"/>
      <c r="Z47" s="162"/>
      <c r="AA47" s="162"/>
      <c r="AB47" s="162"/>
      <c r="AC47" s="161"/>
      <c r="AD47" s="112"/>
      <c r="AE47" s="162"/>
      <c r="AF47" s="164"/>
      <c r="AG47" s="162"/>
      <c r="AH47" s="162"/>
      <c r="AI47" s="117"/>
      <c r="AJ47" s="117"/>
      <c r="AK47" s="112"/>
    </row>
    <row r="48" spans="1:37" ht="12.75">
      <c r="A48" s="161"/>
      <c r="B48" s="162"/>
      <c r="C48" s="162"/>
      <c r="D48" s="163"/>
      <c r="E48" s="112"/>
      <c r="F48" s="113"/>
      <c r="G48" s="113"/>
      <c r="H48" s="114"/>
      <c r="I48" s="162"/>
      <c r="J48" s="162"/>
      <c r="K48" s="162"/>
      <c r="L48" s="162"/>
      <c r="M48" s="162"/>
      <c r="N48" s="162"/>
      <c r="O48" s="115"/>
      <c r="P48" s="162"/>
      <c r="Q48" s="162"/>
      <c r="R48" s="162"/>
      <c r="S48" s="162"/>
      <c r="T48" s="162"/>
      <c r="U48" s="162"/>
      <c r="V48" s="115"/>
      <c r="W48" s="162"/>
      <c r="X48" s="162"/>
      <c r="Y48" s="162"/>
      <c r="Z48" s="162"/>
      <c r="AA48" s="162"/>
      <c r="AB48" s="162"/>
      <c r="AC48" s="161"/>
      <c r="AD48" s="112"/>
      <c r="AE48" s="162"/>
      <c r="AF48" s="164"/>
      <c r="AG48" s="162"/>
      <c r="AH48" s="162"/>
      <c r="AI48" s="117"/>
      <c r="AJ48" s="117"/>
      <c r="AK48" s="112"/>
    </row>
    <row r="49" spans="1:37" ht="12.75">
      <c r="A49" s="161"/>
      <c r="B49" s="162"/>
      <c r="C49" s="162"/>
      <c r="D49" s="163"/>
      <c r="E49" s="112"/>
      <c r="F49" s="113"/>
      <c r="G49" s="113"/>
      <c r="H49" s="114"/>
      <c r="I49" s="162"/>
      <c r="J49" s="162"/>
      <c r="K49" s="162"/>
      <c r="L49" s="162"/>
      <c r="M49" s="162"/>
      <c r="N49" s="162"/>
      <c r="O49" s="115"/>
      <c r="P49" s="162"/>
      <c r="Q49" s="162"/>
      <c r="R49" s="162"/>
      <c r="S49" s="162"/>
      <c r="T49" s="162"/>
      <c r="U49" s="162"/>
      <c r="V49" s="115"/>
      <c r="W49" s="162"/>
      <c r="X49" s="162"/>
      <c r="Y49" s="162"/>
      <c r="Z49" s="162"/>
      <c r="AA49" s="162"/>
      <c r="AB49" s="162"/>
      <c r="AC49" s="161"/>
      <c r="AD49" s="112"/>
      <c r="AE49" s="162"/>
      <c r="AF49" s="164"/>
      <c r="AG49" s="162"/>
      <c r="AH49" s="162"/>
      <c r="AI49" s="117"/>
      <c r="AJ49" s="117"/>
      <c r="AK49" s="112"/>
    </row>
    <row r="50" spans="1:37" ht="12.75">
      <c r="A50" s="161"/>
      <c r="B50" s="162"/>
      <c r="C50" s="162"/>
      <c r="D50" s="163"/>
      <c r="E50" s="112"/>
      <c r="F50" s="113"/>
      <c r="G50" s="113"/>
      <c r="H50" s="114"/>
      <c r="I50" s="162"/>
      <c r="J50" s="162"/>
      <c r="K50" s="162"/>
      <c r="L50" s="162"/>
      <c r="M50" s="162"/>
      <c r="N50" s="162"/>
      <c r="O50" s="115"/>
      <c r="P50" s="162"/>
      <c r="Q50" s="162"/>
      <c r="R50" s="162"/>
      <c r="S50" s="162"/>
      <c r="T50" s="162"/>
      <c r="U50" s="162"/>
      <c r="V50" s="115"/>
      <c r="W50" s="162"/>
      <c r="X50" s="162"/>
      <c r="Y50" s="162"/>
      <c r="Z50" s="162"/>
      <c r="AA50" s="162"/>
      <c r="AB50" s="162"/>
      <c r="AC50" s="161"/>
      <c r="AD50" s="112"/>
      <c r="AE50" s="162"/>
      <c r="AF50" s="164"/>
      <c r="AG50" s="162"/>
      <c r="AH50" s="162"/>
      <c r="AI50" s="117"/>
      <c r="AJ50" s="117"/>
      <c r="AK50" s="112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2222222222222" right="0.5902777777777778" top="0.39375" bottom="0.39375" header="0.5118055555555555" footer="0.5118055555555555"/>
  <pageSetup horizontalDpi="300" verticalDpi="3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Zuñiga</dc:creator>
  <cp:keywords/>
  <dc:description/>
  <cp:lastModifiedBy>USUARIO</cp:lastModifiedBy>
  <cp:lastPrinted>2015-09-07T20:26:09Z</cp:lastPrinted>
  <dcterms:created xsi:type="dcterms:W3CDTF">2015-05-22T21:02:58Z</dcterms:created>
  <dcterms:modified xsi:type="dcterms:W3CDTF">2017-10-17T16:39:08Z</dcterms:modified>
  <cp:category/>
  <cp:version/>
  <cp:contentType/>
  <cp:contentStatus/>
</cp:coreProperties>
</file>