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4B3248D9-9F65-46F0-A152-E8685C222D9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IC-2" sheetId="1" r:id="rId1"/>
  </sheets>
  <definedNames>
    <definedName name="_xlnm.Print_Area" localSheetId="0">'IC-2'!$B$1:$F$73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60" i="1" l="1"/>
  <c r="E61" i="1" l="1"/>
  <c r="F61" i="1" l="1"/>
  <c r="F60" i="1"/>
  <c r="F58" i="1"/>
  <c r="E58" i="1"/>
  <c r="F51" i="1"/>
  <c r="E51" i="1"/>
  <c r="F45" i="1"/>
  <c r="E45" i="1"/>
  <c r="F41" i="1"/>
  <c r="E41" i="1"/>
  <c r="F31" i="1"/>
  <c r="E31" i="1"/>
  <c r="F27" i="1"/>
  <c r="F25" i="1"/>
  <c r="F19" i="1"/>
  <c r="E19" i="1"/>
  <c r="E25" i="1" s="1"/>
  <c r="F16" i="1"/>
  <c r="E16" i="1"/>
  <c r="F8" i="1"/>
  <c r="E8" i="1"/>
</calcChain>
</file>

<file path=xl/sharedStrings.xml><?xml version="1.0" encoding="utf-8"?>
<sst xmlns="http://schemas.openxmlformats.org/spreadsheetml/2006/main" count="60" uniqueCount="60">
  <si>
    <t xml:space="preserve"> Formato IC-2</t>
  </si>
  <si>
    <t>Tribunal de Justicia Administrativa del Estado de Guerrero</t>
  </si>
  <si>
    <t>Estado de Actividades</t>
  </si>
  <si>
    <t>Del 01 de enero de 2019 al 30 de junio de 2019.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</si>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</sst>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6" fillId="3" borderId="5" xfId="2" applyFont="1" applyFill="1" applyBorder="1" applyAlignment="1"/>
    <xf numFmtId="0" fontId="5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/>
    </xf>
    <xf numFmtId="3" fontId="8" fillId="3" borderId="0" xfId="2" applyNumberFormat="1" applyFont="1" applyFill="1" applyBorder="1" applyAlignment="1">
      <alignment vertical="top"/>
    </xf>
    <xf numFmtId="3" fontId="8" fillId="3" borderId="6" xfId="2" applyNumberFormat="1" applyFont="1" applyFill="1" applyBorder="1" applyAlignment="1">
      <alignment vertical="top"/>
    </xf>
    <xf numFmtId="3" fontId="5" fillId="3" borderId="6" xfId="2" applyNumberFormat="1" applyFont="1" applyFill="1" applyBorder="1" applyAlignment="1" applyProtection="1">
      <alignment vertical="top"/>
    </xf>
    <xf numFmtId="0" fontId="8" fillId="3" borderId="5" xfId="2" applyFont="1" applyFill="1" applyBorder="1" applyAlignment="1">
      <alignment horizontal="left" vertical="top"/>
    </xf>
    <xf numFmtId="3" fontId="8" fillId="3" borderId="0" xfId="3" applyNumberFormat="1" applyFont="1" applyFill="1" applyBorder="1" applyAlignment="1" applyProtection="1">
      <alignment vertical="top"/>
      <protection locked="0"/>
    </xf>
    <xf numFmtId="3" fontId="8" fillId="3" borderId="6" xfId="3" applyNumberFormat="1" applyFont="1" applyFill="1" applyBorder="1" applyAlignment="1" applyProtection="1">
      <alignment vertical="top"/>
      <protection locked="0"/>
    </xf>
    <xf numFmtId="0" fontId="5" fillId="3" borderId="5" xfId="2" applyFont="1" applyFill="1" applyBorder="1" applyAlignment="1">
      <alignment horizontal="left" vertical="top"/>
    </xf>
    <xf numFmtId="3" fontId="9" fillId="3" borderId="0" xfId="2" applyNumberFormat="1" applyFont="1" applyFill="1" applyBorder="1" applyAlignment="1">
      <alignment vertical="top"/>
    </xf>
    <xf numFmtId="3" fontId="9" fillId="3" borderId="6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 applyProtection="1">
      <alignment vertical="top"/>
    </xf>
    <xf numFmtId="3" fontId="10" fillId="3" borderId="0" xfId="2" applyNumberFormat="1" applyFont="1" applyFill="1" applyBorder="1" applyAlignment="1" applyProtection="1">
      <alignment vertical="top"/>
    </xf>
    <xf numFmtId="3" fontId="10" fillId="3" borderId="6" xfId="2" applyNumberFormat="1" applyFont="1" applyFill="1" applyBorder="1" applyAlignment="1" applyProtection="1">
      <alignment vertical="top"/>
    </xf>
    <xf numFmtId="0" fontId="6" fillId="3" borderId="0" xfId="2" applyFont="1" applyFill="1" applyBorder="1" applyAlignment="1">
      <alignment vertical="top"/>
    </xf>
    <xf numFmtId="0" fontId="6" fillId="3" borderId="6" xfId="2" applyFont="1" applyFill="1" applyBorder="1" applyAlignment="1">
      <alignment vertical="top"/>
    </xf>
    <xf numFmtId="0" fontId="6" fillId="3" borderId="5" xfId="2" applyFont="1" applyFill="1" applyBorder="1"/>
    <xf numFmtId="0" fontId="1" fillId="0" borderId="5" xfId="2" applyBorder="1"/>
    <xf numFmtId="0" fontId="1" fillId="0" borderId="6" xfId="2" applyBorder="1"/>
    <xf numFmtId="0" fontId="1" fillId="0" borderId="0" xfId="2" applyBorder="1"/>
    <xf numFmtId="0" fontId="1" fillId="0" borderId="7" xfId="2" applyBorder="1"/>
    <xf numFmtId="0" fontId="1" fillId="0" borderId="1" xfId="2" applyBorder="1"/>
    <xf numFmtId="0" fontId="1" fillId="0" borderId="8" xfId="2" applyBorder="1"/>
    <xf numFmtId="0" fontId="8" fillId="0" borderId="0" xfId="4" applyFont="1" applyBorder="1" applyAlignment="1">
      <alignment vertical="top" wrapText="1"/>
    </xf>
    <xf numFmtId="0" fontId="5" fillId="0" borderId="0" xfId="5" applyFont="1" applyFill="1" applyBorder="1" applyAlignment="1">
      <alignment vertical="center"/>
    </xf>
    <xf numFmtId="0" fontId="0" fillId="0" borderId="0" xfId="0" applyAlignment="1"/>
    <xf numFmtId="3" fontId="8" fillId="4" borderId="0" xfId="6" applyNumberFormat="1" applyFont="1" applyFill="1" applyAlignment="1" applyProtection="1">
      <alignment vertical="top"/>
      <protection locked="0"/>
    </xf>
    <xf numFmtId="3" fontId="5" fillId="3" borderId="0" xfId="2" applyNumberFormat="1" applyFont="1" applyFill="1" applyBorder="1" applyAlignment="1" applyProtection="1">
      <alignment horizontal="right" vertical="top"/>
    </xf>
    <xf numFmtId="3" fontId="5" fillId="3" borderId="0" xfId="3" applyNumberFormat="1" applyFont="1" applyFill="1" applyBorder="1" applyAlignment="1" applyProtection="1">
      <alignment vertical="top"/>
      <protection locked="0"/>
    </xf>
    <xf numFmtId="3" fontId="12" fillId="3" borderId="0" xfId="2" applyNumberFormat="1" applyFont="1" applyFill="1" applyBorder="1" applyAlignment="1">
      <alignment vertical="top"/>
    </xf>
    <xf numFmtId="0" fontId="12" fillId="3" borderId="0" xfId="2" applyFont="1" applyFill="1" applyBorder="1" applyAlignment="1">
      <alignment vertical="top"/>
    </xf>
    <xf numFmtId="3" fontId="12" fillId="3" borderId="6" xfId="2" applyNumberFormat="1" applyFont="1" applyFill="1" applyBorder="1" applyAlignment="1">
      <alignment vertical="top"/>
    </xf>
    <xf numFmtId="3" fontId="8" fillId="4" borderId="6" xfId="6" applyNumberFormat="1" applyFont="1" applyFill="1" applyBorder="1" applyAlignment="1" applyProtection="1">
      <alignment vertical="top"/>
      <protection locked="0"/>
    </xf>
    <xf numFmtId="0" fontId="12" fillId="3" borderId="6" xfId="2" applyFont="1" applyFill="1" applyBorder="1" applyAlignment="1">
      <alignment vertical="top"/>
    </xf>
    <xf numFmtId="0" fontId="7" fillId="3" borderId="4" xfId="1" applyFont="1" applyFill="1" applyBorder="1" applyAlignment="1">
      <alignment horizontal="center"/>
    </xf>
    <xf numFmtId="3" fontId="5" fillId="3" borderId="6" xfId="2" applyNumberFormat="1" applyFont="1" applyFill="1" applyBorder="1" applyAlignment="1" applyProtection="1">
      <alignment horizontal="right" vertical="top"/>
    </xf>
    <xf numFmtId="3" fontId="5" fillId="3" borderId="6" xfId="3" applyNumberFormat="1" applyFont="1" applyFill="1" applyBorder="1" applyAlignment="1" applyProtection="1">
      <alignment vertical="top"/>
      <protection locked="0"/>
    </xf>
    <xf numFmtId="0" fontId="8" fillId="3" borderId="0" xfId="2" applyFont="1" applyFill="1" applyBorder="1" applyAlignment="1">
      <alignment vertical="top"/>
    </xf>
    <xf numFmtId="0" fontId="12" fillId="3" borderId="0" xfId="2" applyFont="1" applyFill="1" applyBorder="1"/>
    <xf numFmtId="0" fontId="12" fillId="3" borderId="6" xfId="2" applyFont="1" applyFill="1" applyBorder="1"/>
    <xf numFmtId="1" fontId="5" fillId="3" borderId="0" xfId="2" applyNumberFormat="1" applyFont="1" applyFill="1" applyBorder="1" applyAlignment="1" applyProtection="1">
      <protection locked="0"/>
    </xf>
    <xf numFmtId="0" fontId="11" fillId="0" borderId="0" xfId="2" applyFont="1" applyBorder="1"/>
    <xf numFmtId="0" fontId="11" fillId="0" borderId="6" xfId="2" applyFont="1" applyBorder="1"/>
    <xf numFmtId="1" fontId="5" fillId="3" borderId="6" xfId="2" applyNumberFormat="1" applyFont="1" applyFill="1" applyBorder="1" applyAlignment="1" applyProtection="1">
      <protection locked="0"/>
    </xf>
    <xf numFmtId="164" fontId="11" fillId="0" borderId="0" xfId="6" applyNumberFormat="1" applyFont="1" applyBorder="1"/>
    <xf numFmtId="164" fontId="11" fillId="0" borderId="6" xfId="6" applyNumberFormat="1" applyFont="1" applyBorder="1"/>
    <xf numFmtId="164" fontId="11" fillId="0" borderId="6" xfId="2" applyNumberFormat="1" applyFont="1" applyBorder="1"/>
    <xf numFmtId="0" fontId="8" fillId="3" borderId="0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3" borderId="5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8" fillId="0" borderId="3" xfId="4" applyFont="1" applyBorder="1" applyAlignment="1">
      <alignment horizontal="center" vertical="top" wrapText="1"/>
    </xf>
    <xf numFmtId="0" fontId="5" fillId="3" borderId="5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</cellXfs>
  <cellStyles count="7">
    <cellStyle name="Millares" xfId="6" builtinId="3"/>
    <cellStyle name="Millares 5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70</xdr:row>
      <xdr:rowOff>1</xdr:rowOff>
    </xdr:from>
    <xdr:to>
      <xdr:col>3</xdr:col>
      <xdr:colOff>4162425</xdr:colOff>
      <xdr:row>72</xdr:row>
      <xdr:rowOff>171451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13601701"/>
          <a:ext cx="6438900" cy="552450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1209675</xdr:colOff>
      <xdr:row>64</xdr:row>
      <xdr:rowOff>171450</xdr:rowOff>
    </xdr:from>
    <xdr:to>
      <xdr:col>4</xdr:col>
      <xdr:colOff>149700</xdr:colOff>
      <xdr:row>70</xdr:row>
      <xdr:rowOff>157948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86225" y="12630150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3</xdr:col>
      <xdr:colOff>4076700</xdr:colOff>
      <xdr:row>64</xdr:row>
      <xdr:rowOff>180975</xdr:rowOff>
    </xdr:from>
    <xdr:to>
      <xdr:col>6</xdr:col>
      <xdr:colOff>115409</xdr:colOff>
      <xdr:row>69</xdr:row>
      <xdr:rowOff>46319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953250" y="12639675"/>
          <a:ext cx="1734659" cy="81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 editAs="oneCell">
    <xdr:from>
      <xdr:col>2</xdr:col>
      <xdr:colOff>152400</xdr:colOff>
      <xdr:row>2</xdr:row>
      <xdr:rowOff>47625</xdr:rowOff>
    </xdr:from>
    <xdr:to>
      <xdr:col>2</xdr:col>
      <xdr:colOff>971550</xdr:colOff>
      <xdr:row>4</xdr:row>
      <xdr:rowOff>121708</xdr:rowOff>
    </xdr:to>
    <xdr:pic>
      <xdr:nvPicPr>
        <xdr:cNvPr id="5" name="Imagen 4" descr="C:\Users\TRIBUNAL 97\Desktop\2017\ANIV. TCA-GUERRERO\Logo3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38150"/>
          <a:ext cx="666750" cy="455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64</xdr:row>
      <xdr:rowOff>171450</xdr:rowOff>
    </xdr:from>
    <xdr:to>
      <xdr:col>2</xdr:col>
      <xdr:colOff>1995680</xdr:colOff>
      <xdr:row>69</xdr:row>
      <xdr:rowOff>57149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3875" y="12630150"/>
          <a:ext cx="2271905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1771650</xdr:colOff>
      <xdr:row>64</xdr:row>
      <xdr:rowOff>171450</xdr:rowOff>
    </xdr:from>
    <xdr:to>
      <xdr:col>3</xdr:col>
      <xdr:colOff>2646746</xdr:colOff>
      <xdr:row>69</xdr:row>
      <xdr:rowOff>37914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71750" y="12630150"/>
          <a:ext cx="2951546" cy="818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zoomScaleNormal="100" workbookViewId="0">
      <selection activeCell="J2" sqref="J2"/>
    </sheetView>
  </sheetViews>
  <sheetFormatPr baseColWidth="10" defaultRowHeight="15" x14ac:dyDescent="0.25"/>
  <cols>
    <col min="1" max="1" width="9.140625" customWidth="1"/>
    <col min="2" max="2" width="2.85546875" customWidth="1"/>
    <col min="3" max="3" width="31.140625" customWidth="1"/>
    <col min="4" max="4" width="62.5703125" customWidth="1"/>
    <col min="5" max="5" width="14.140625" bestFit="1" customWidth="1"/>
    <col min="6" max="6" width="14.28515625" customWidth="1"/>
    <col min="7" max="7" width="8.7109375" customWidth="1"/>
  </cols>
  <sheetData>
    <row r="1" spans="2:6" ht="15.75" x14ac:dyDescent="0.25">
      <c r="F1" s="1"/>
    </row>
    <row r="2" spans="2:6" x14ac:dyDescent="0.25">
      <c r="E2" s="51" t="s">
        <v>0</v>
      </c>
      <c r="F2" s="51"/>
    </row>
    <row r="3" spans="2:6" x14ac:dyDescent="0.25">
      <c r="B3" s="52" t="s">
        <v>1</v>
      </c>
      <c r="C3" s="53"/>
      <c r="D3" s="53"/>
      <c r="E3" s="53"/>
      <c r="F3" s="54"/>
    </row>
    <row r="4" spans="2:6" x14ac:dyDescent="0.25">
      <c r="B4" s="55" t="s">
        <v>2</v>
      </c>
      <c r="C4" s="56"/>
      <c r="D4" s="56"/>
      <c r="E4" s="56"/>
      <c r="F4" s="57"/>
    </row>
    <row r="5" spans="2:6" x14ac:dyDescent="0.25">
      <c r="B5" s="58" t="s">
        <v>3</v>
      </c>
      <c r="C5" s="59"/>
      <c r="D5" s="59"/>
      <c r="E5" s="59"/>
      <c r="F5" s="60"/>
    </row>
    <row r="6" spans="2:6" x14ac:dyDescent="0.25">
      <c r="B6" s="2"/>
      <c r="C6" s="3"/>
      <c r="D6" s="3"/>
      <c r="E6" s="4">
        <v>2019</v>
      </c>
      <c r="F6" s="37">
        <v>2018</v>
      </c>
    </row>
    <row r="7" spans="2:6" x14ac:dyDescent="0.25">
      <c r="B7" s="61" t="s">
        <v>4</v>
      </c>
      <c r="C7" s="62"/>
      <c r="D7" s="62"/>
      <c r="E7" s="5"/>
      <c r="F7" s="6"/>
    </row>
    <row r="8" spans="2:6" x14ac:dyDescent="0.25">
      <c r="B8" s="61" t="s">
        <v>5</v>
      </c>
      <c r="C8" s="62"/>
      <c r="D8" s="62"/>
      <c r="E8" s="30">
        <f>SUM(E9:E15)</f>
        <v>278047.95</v>
      </c>
      <c r="F8" s="38">
        <f>SUM(F9:F15)</f>
        <v>33698.39</v>
      </c>
    </row>
    <row r="9" spans="2:6" x14ac:dyDescent="0.25">
      <c r="B9" s="8"/>
      <c r="C9" s="50" t="s">
        <v>6</v>
      </c>
      <c r="D9" s="50"/>
      <c r="E9" s="9">
        <v>0</v>
      </c>
      <c r="F9" s="10">
        <v>0</v>
      </c>
    </row>
    <row r="10" spans="2:6" x14ac:dyDescent="0.25">
      <c r="B10" s="8"/>
      <c r="C10" s="50" t="s">
        <v>7</v>
      </c>
      <c r="D10" s="50"/>
      <c r="E10" s="9">
        <v>0</v>
      </c>
      <c r="F10" s="10">
        <v>0</v>
      </c>
    </row>
    <row r="11" spans="2:6" x14ac:dyDescent="0.25">
      <c r="B11" s="8"/>
      <c r="C11" s="50" t="s">
        <v>8</v>
      </c>
      <c r="D11" s="50"/>
      <c r="E11" s="9">
        <v>0</v>
      </c>
      <c r="F11" s="10">
        <v>0</v>
      </c>
    </row>
    <row r="12" spans="2:6" x14ac:dyDescent="0.25">
      <c r="B12" s="8"/>
      <c r="C12" s="50" t="s">
        <v>9</v>
      </c>
      <c r="D12" s="50"/>
      <c r="E12" s="9">
        <v>0</v>
      </c>
      <c r="F12" s="35">
        <v>18292.189999999999</v>
      </c>
    </row>
    <row r="13" spans="2:6" x14ac:dyDescent="0.25">
      <c r="B13" s="8"/>
      <c r="C13" s="50" t="s">
        <v>10</v>
      </c>
      <c r="D13" s="50"/>
      <c r="E13" s="9">
        <v>0</v>
      </c>
      <c r="F13" s="10">
        <v>0</v>
      </c>
    </row>
    <row r="14" spans="2:6" x14ac:dyDescent="0.25">
      <c r="B14" s="8"/>
      <c r="C14" s="50" t="s">
        <v>11</v>
      </c>
      <c r="D14" s="50"/>
      <c r="E14" s="29">
        <v>261363.95</v>
      </c>
      <c r="F14" s="35">
        <v>15406.2</v>
      </c>
    </row>
    <row r="15" spans="2:6" x14ac:dyDescent="0.25">
      <c r="B15" s="8"/>
      <c r="C15" s="50" t="s">
        <v>12</v>
      </c>
      <c r="D15" s="50"/>
      <c r="E15" s="29">
        <v>16684</v>
      </c>
      <c r="F15" s="10">
        <v>0</v>
      </c>
    </row>
    <row r="16" spans="2:6" ht="25.5" customHeight="1" x14ac:dyDescent="0.25">
      <c r="B16" s="61" t="s">
        <v>13</v>
      </c>
      <c r="C16" s="62"/>
      <c r="D16" s="62"/>
      <c r="E16" s="31">
        <f>SUM(E17:E18)</f>
        <v>30306238.66</v>
      </c>
      <c r="F16" s="39">
        <f>SUM(F17:F18)</f>
        <v>20769669.16</v>
      </c>
    </row>
    <row r="17" spans="2:6" ht="24.75" customHeight="1" x14ac:dyDescent="0.25">
      <c r="B17" s="11"/>
      <c r="C17" s="50" t="s">
        <v>14</v>
      </c>
      <c r="D17" s="50"/>
      <c r="E17" s="12">
        <v>0</v>
      </c>
      <c r="F17" s="13">
        <v>0</v>
      </c>
    </row>
    <row r="18" spans="2:6" x14ac:dyDescent="0.25">
      <c r="B18" s="11"/>
      <c r="C18" s="50" t="s">
        <v>15</v>
      </c>
      <c r="D18" s="62"/>
      <c r="E18" s="29">
        <v>30306238.66</v>
      </c>
      <c r="F18" s="35">
        <v>20769669.16</v>
      </c>
    </row>
    <row r="19" spans="2:6" x14ac:dyDescent="0.25">
      <c r="B19" s="61" t="s">
        <v>16</v>
      </c>
      <c r="C19" s="62"/>
      <c r="D19" s="62"/>
      <c r="E19" s="14">
        <f>SUM(E20:E24)</f>
        <v>18797.669999999998</v>
      </c>
      <c r="F19" s="7">
        <f>SUM(F20:F24)</f>
        <v>0</v>
      </c>
    </row>
    <row r="20" spans="2:6" x14ac:dyDescent="0.25">
      <c r="B20" s="8"/>
      <c r="C20" s="50" t="s">
        <v>17</v>
      </c>
      <c r="D20" s="50"/>
      <c r="E20" s="9">
        <v>0</v>
      </c>
      <c r="F20" s="10">
        <v>0</v>
      </c>
    </row>
    <row r="21" spans="2:6" x14ac:dyDescent="0.25">
      <c r="B21" s="8"/>
      <c r="C21" s="50" t="s">
        <v>18</v>
      </c>
      <c r="D21" s="50"/>
      <c r="E21" s="9">
        <v>0</v>
      </c>
      <c r="F21" s="10">
        <v>0</v>
      </c>
    </row>
    <row r="22" spans="2:6" x14ac:dyDescent="0.25">
      <c r="B22" s="8"/>
      <c r="C22" s="50" t="s">
        <v>19</v>
      </c>
      <c r="D22" s="50"/>
      <c r="E22" s="9">
        <v>0</v>
      </c>
      <c r="F22" s="10">
        <v>0</v>
      </c>
    </row>
    <row r="23" spans="2:6" x14ac:dyDescent="0.25">
      <c r="B23" s="8"/>
      <c r="C23" s="50" t="s">
        <v>20</v>
      </c>
      <c r="D23" s="50"/>
      <c r="E23" s="9">
        <v>0</v>
      </c>
      <c r="F23" s="10">
        <v>0</v>
      </c>
    </row>
    <row r="24" spans="2:6" x14ac:dyDescent="0.25">
      <c r="B24" s="8"/>
      <c r="C24" s="50" t="s">
        <v>21</v>
      </c>
      <c r="D24" s="50"/>
      <c r="E24" s="29">
        <v>18797.669999999998</v>
      </c>
      <c r="F24" s="10">
        <v>0</v>
      </c>
    </row>
    <row r="25" spans="2:6" x14ac:dyDescent="0.25">
      <c r="B25" s="61" t="s">
        <v>22</v>
      </c>
      <c r="C25" s="62"/>
      <c r="D25" s="62"/>
      <c r="E25" s="15">
        <f>+E8+E16+E19</f>
        <v>30603084.280000001</v>
      </c>
      <c r="F25" s="16">
        <f>+F8+F16+F19</f>
        <v>20803367.550000001</v>
      </c>
    </row>
    <row r="26" spans="2:6" x14ac:dyDescent="0.25">
      <c r="B26" s="61" t="s">
        <v>23</v>
      </c>
      <c r="C26" s="62"/>
      <c r="D26" s="62"/>
      <c r="E26" s="17"/>
      <c r="F26" s="18"/>
    </row>
    <row r="27" spans="2:6" x14ac:dyDescent="0.25">
      <c r="B27" s="61" t="s">
        <v>24</v>
      </c>
      <c r="C27" s="62"/>
      <c r="D27" s="62"/>
      <c r="E27" s="32">
        <f>SUM(E28:E30)</f>
        <v>30195770.129999999</v>
      </c>
      <c r="F27" s="34">
        <f>SUM(F28:F30)</f>
        <v>21311006.210000001</v>
      </c>
    </row>
    <row r="28" spans="2:6" x14ac:dyDescent="0.25">
      <c r="B28" s="19"/>
      <c r="C28" s="50" t="s">
        <v>25</v>
      </c>
      <c r="D28" s="50"/>
      <c r="E28" s="29">
        <v>28653669.719999999</v>
      </c>
      <c r="F28" s="35">
        <v>20530169.16</v>
      </c>
    </row>
    <row r="29" spans="2:6" x14ac:dyDescent="0.25">
      <c r="B29" s="19"/>
      <c r="C29" s="50" t="s">
        <v>26</v>
      </c>
      <c r="D29" s="50"/>
      <c r="E29" s="29">
        <v>364476.7</v>
      </c>
      <c r="F29" s="35">
        <v>238685.39</v>
      </c>
    </row>
    <row r="30" spans="2:6" x14ac:dyDescent="0.25">
      <c r="B30" s="19"/>
      <c r="C30" s="50" t="s">
        <v>27</v>
      </c>
      <c r="D30" s="50"/>
      <c r="E30" s="29">
        <v>1177623.71</v>
      </c>
      <c r="F30" s="35">
        <v>542151.66</v>
      </c>
    </row>
    <row r="31" spans="2:6" x14ac:dyDescent="0.25">
      <c r="B31" s="61" t="s">
        <v>28</v>
      </c>
      <c r="C31" s="62"/>
      <c r="D31" s="62"/>
      <c r="E31" s="33">
        <f>SUM(E32:E40)</f>
        <v>0</v>
      </c>
      <c r="F31" s="36">
        <f>SUM(F32:F40)</f>
        <v>0</v>
      </c>
    </row>
    <row r="32" spans="2:6" x14ac:dyDescent="0.25">
      <c r="B32" s="19"/>
      <c r="C32" s="50" t="s">
        <v>29</v>
      </c>
      <c r="D32" s="50"/>
      <c r="E32" s="17">
        <v>0</v>
      </c>
      <c r="F32" s="18">
        <v>0</v>
      </c>
    </row>
    <row r="33" spans="2:6" x14ac:dyDescent="0.25">
      <c r="B33" s="19"/>
      <c r="C33" s="50" t="s">
        <v>30</v>
      </c>
      <c r="D33" s="50"/>
      <c r="E33" s="17">
        <v>0</v>
      </c>
      <c r="F33" s="18">
        <v>0</v>
      </c>
    </row>
    <row r="34" spans="2:6" x14ac:dyDescent="0.25">
      <c r="B34" s="19"/>
      <c r="C34" s="50" t="s">
        <v>31</v>
      </c>
      <c r="D34" s="50"/>
      <c r="E34" s="17">
        <v>0</v>
      </c>
      <c r="F34" s="18">
        <v>0</v>
      </c>
    </row>
    <row r="35" spans="2:6" x14ac:dyDescent="0.25">
      <c r="B35" s="19"/>
      <c r="C35" s="50" t="s">
        <v>32</v>
      </c>
      <c r="D35" s="50"/>
      <c r="E35" s="17">
        <v>0</v>
      </c>
      <c r="F35" s="18">
        <v>0</v>
      </c>
    </row>
    <row r="36" spans="2:6" x14ac:dyDescent="0.25">
      <c r="B36" s="19"/>
      <c r="C36" s="50" t="s">
        <v>33</v>
      </c>
      <c r="D36" s="50"/>
      <c r="E36" s="17">
        <v>0</v>
      </c>
      <c r="F36" s="18">
        <v>0</v>
      </c>
    </row>
    <row r="37" spans="2:6" x14ac:dyDescent="0.25">
      <c r="B37" s="19"/>
      <c r="C37" s="50" t="s">
        <v>34</v>
      </c>
      <c r="D37" s="50"/>
      <c r="E37" s="17">
        <v>0</v>
      </c>
      <c r="F37" s="18">
        <v>0</v>
      </c>
    </row>
    <row r="38" spans="2:6" x14ac:dyDescent="0.25">
      <c r="B38" s="19"/>
      <c r="C38" s="50" t="s">
        <v>35</v>
      </c>
      <c r="D38" s="50"/>
      <c r="E38" s="17">
        <v>0</v>
      </c>
      <c r="F38" s="18">
        <v>0</v>
      </c>
    </row>
    <row r="39" spans="2:6" x14ac:dyDescent="0.25">
      <c r="B39" s="19"/>
      <c r="C39" s="50" t="s">
        <v>36</v>
      </c>
      <c r="D39" s="50"/>
      <c r="E39" s="17">
        <v>0</v>
      </c>
      <c r="F39" s="18">
        <v>0</v>
      </c>
    </row>
    <row r="40" spans="2:6" x14ac:dyDescent="0.25">
      <c r="B40" s="19"/>
      <c r="C40" s="50" t="s">
        <v>37</v>
      </c>
      <c r="D40" s="50"/>
      <c r="E40" s="17">
        <v>0</v>
      </c>
      <c r="F40" s="18">
        <v>0</v>
      </c>
    </row>
    <row r="41" spans="2:6" x14ac:dyDescent="0.25">
      <c r="B41" s="61" t="s">
        <v>38</v>
      </c>
      <c r="C41" s="62"/>
      <c r="D41" s="62"/>
      <c r="E41" s="33">
        <f>SUM(E42:E44)</f>
        <v>0</v>
      </c>
      <c r="F41" s="36">
        <f>SUM(F42:F44)</f>
        <v>0</v>
      </c>
    </row>
    <row r="42" spans="2:6" x14ac:dyDescent="0.25">
      <c r="B42" s="19"/>
      <c r="C42" s="50" t="s">
        <v>39</v>
      </c>
      <c r="D42" s="50"/>
      <c r="E42" s="17">
        <v>0</v>
      </c>
      <c r="F42" s="18">
        <v>0</v>
      </c>
    </row>
    <row r="43" spans="2:6" x14ac:dyDescent="0.25">
      <c r="B43" s="19"/>
      <c r="C43" s="50" t="s">
        <v>40</v>
      </c>
      <c r="D43" s="50"/>
      <c r="E43" s="17">
        <v>0</v>
      </c>
      <c r="F43" s="18">
        <v>0</v>
      </c>
    </row>
    <row r="44" spans="2:6" x14ac:dyDescent="0.25">
      <c r="B44" s="19"/>
      <c r="C44" s="50" t="s">
        <v>41</v>
      </c>
      <c r="D44" s="50"/>
      <c r="E44" s="17">
        <v>0</v>
      </c>
      <c r="F44" s="18">
        <v>0</v>
      </c>
    </row>
    <row r="45" spans="2:6" x14ac:dyDescent="0.25">
      <c r="B45" s="61" t="s">
        <v>42</v>
      </c>
      <c r="C45" s="62"/>
      <c r="D45" s="62"/>
      <c r="E45" s="41">
        <f>SUM(E46:E50)</f>
        <v>0</v>
      </c>
      <c r="F45" s="42">
        <f>SUM(F46:F50)</f>
        <v>0</v>
      </c>
    </row>
    <row r="46" spans="2:6" x14ac:dyDescent="0.25">
      <c r="B46" s="19"/>
      <c r="C46" s="50" t="s">
        <v>43</v>
      </c>
      <c r="D46" s="50"/>
      <c r="E46" s="17">
        <v>0</v>
      </c>
      <c r="F46" s="18">
        <v>0</v>
      </c>
    </row>
    <row r="47" spans="2:6" x14ac:dyDescent="0.25">
      <c r="B47" s="19"/>
      <c r="C47" s="50" t="s">
        <v>44</v>
      </c>
      <c r="D47" s="50"/>
      <c r="E47" s="17">
        <v>0</v>
      </c>
      <c r="F47" s="18">
        <v>0</v>
      </c>
    </row>
    <row r="48" spans="2:6" x14ac:dyDescent="0.25">
      <c r="B48" s="19"/>
      <c r="C48" s="50" t="s">
        <v>45</v>
      </c>
      <c r="D48" s="50"/>
      <c r="E48" s="17">
        <v>0</v>
      </c>
      <c r="F48" s="18">
        <v>0</v>
      </c>
    </row>
    <row r="49" spans="2:9" x14ac:dyDescent="0.25">
      <c r="B49" s="20"/>
      <c r="C49" s="40" t="s">
        <v>46</v>
      </c>
      <c r="D49" s="40"/>
      <c r="E49" s="17">
        <v>0</v>
      </c>
      <c r="F49" s="18">
        <v>0</v>
      </c>
    </row>
    <row r="50" spans="2:9" x14ac:dyDescent="0.25">
      <c r="B50" s="20"/>
      <c r="C50" s="50" t="s">
        <v>47</v>
      </c>
      <c r="D50" s="50"/>
      <c r="E50" s="17">
        <v>0</v>
      </c>
      <c r="F50" s="18">
        <v>0</v>
      </c>
    </row>
    <row r="51" spans="2:9" x14ac:dyDescent="0.25">
      <c r="B51" s="64" t="s">
        <v>48</v>
      </c>
      <c r="C51" s="65"/>
      <c r="D51" s="65"/>
      <c r="E51" s="43">
        <f>SUM(E52:E57)</f>
        <v>46.72</v>
      </c>
      <c r="F51" s="46">
        <f>SUM(F52:F57)</f>
        <v>220.39</v>
      </c>
    </row>
    <row r="52" spans="2:9" x14ac:dyDescent="0.25">
      <c r="B52" s="20"/>
      <c r="C52" s="50" t="s">
        <v>49</v>
      </c>
      <c r="D52" s="50"/>
      <c r="E52" s="17">
        <v>0</v>
      </c>
      <c r="F52" s="18">
        <v>0</v>
      </c>
    </row>
    <row r="53" spans="2:9" x14ac:dyDescent="0.25">
      <c r="B53" s="20"/>
      <c r="C53" s="50" t="s">
        <v>50</v>
      </c>
      <c r="D53" s="50"/>
      <c r="E53" s="17">
        <v>0</v>
      </c>
      <c r="F53" s="18">
        <v>0</v>
      </c>
    </row>
    <row r="54" spans="2:9" x14ac:dyDescent="0.25">
      <c r="B54" s="20"/>
      <c r="C54" s="50" t="s">
        <v>51</v>
      </c>
      <c r="D54" s="50"/>
      <c r="E54" s="17">
        <v>0</v>
      </c>
      <c r="F54" s="18">
        <v>0</v>
      </c>
    </row>
    <row r="55" spans="2:9" x14ac:dyDescent="0.25">
      <c r="B55" s="20"/>
      <c r="C55" s="50" t="s">
        <v>52</v>
      </c>
      <c r="D55" s="50"/>
      <c r="E55" s="17">
        <v>0</v>
      </c>
      <c r="F55" s="18">
        <v>0</v>
      </c>
    </row>
    <row r="56" spans="2:9" x14ac:dyDescent="0.25">
      <c r="B56" s="20"/>
      <c r="C56" s="50" t="s">
        <v>53</v>
      </c>
      <c r="D56" s="50"/>
      <c r="E56" s="17">
        <v>0</v>
      </c>
      <c r="F56" s="18">
        <v>0</v>
      </c>
    </row>
    <row r="57" spans="2:9" x14ac:dyDescent="0.25">
      <c r="B57" s="20"/>
      <c r="C57" s="50" t="s">
        <v>54</v>
      </c>
      <c r="D57" s="50"/>
      <c r="E57" s="29">
        <v>46.72</v>
      </c>
      <c r="F57" s="35">
        <v>220.39</v>
      </c>
    </row>
    <row r="58" spans="2:9" x14ac:dyDescent="0.25">
      <c r="B58" s="61" t="s">
        <v>55</v>
      </c>
      <c r="C58" s="62"/>
      <c r="D58" s="62"/>
      <c r="E58" s="44">
        <f>+E59</f>
        <v>0</v>
      </c>
      <c r="F58" s="45">
        <f>+F59</f>
        <v>0</v>
      </c>
    </row>
    <row r="59" spans="2:9" x14ac:dyDescent="0.25">
      <c r="B59" s="20"/>
      <c r="C59" s="50" t="s">
        <v>56</v>
      </c>
      <c r="D59" s="50"/>
      <c r="E59" s="22">
        <v>0</v>
      </c>
      <c r="F59" s="21">
        <v>0</v>
      </c>
    </row>
    <row r="60" spans="2:9" x14ac:dyDescent="0.25">
      <c r="B60" s="61" t="s">
        <v>57</v>
      </c>
      <c r="C60" s="62"/>
      <c r="D60" s="62"/>
      <c r="E60" s="47">
        <f>+E27+E31+E41+E45+E51+E58</f>
        <v>30195816.849999998</v>
      </c>
      <c r="F60" s="48">
        <f>+F27+F31+F41+F45+F51+F58</f>
        <v>21311226.600000001</v>
      </c>
    </row>
    <row r="61" spans="2:9" x14ac:dyDescent="0.25">
      <c r="B61" s="61" t="s">
        <v>58</v>
      </c>
      <c r="C61" s="62"/>
      <c r="D61" s="62"/>
      <c r="E61" s="49">
        <f>+E25-E60</f>
        <v>407267.43000000343</v>
      </c>
      <c r="F61" s="49">
        <f>+F25-F60</f>
        <v>-507859.05000000075</v>
      </c>
    </row>
    <row r="62" spans="2:9" x14ac:dyDescent="0.25">
      <c r="B62" s="23"/>
      <c r="C62" s="24"/>
      <c r="D62" s="24"/>
      <c r="E62" s="24"/>
      <c r="F62" s="25"/>
    </row>
    <row r="63" spans="2:9" ht="15" customHeight="1" x14ac:dyDescent="0.25">
      <c r="B63" s="63" t="s">
        <v>59</v>
      </c>
      <c r="C63" s="63"/>
      <c r="D63" s="63"/>
      <c r="E63" s="63"/>
      <c r="F63" s="63"/>
      <c r="G63" s="26"/>
      <c r="H63" s="26"/>
      <c r="I63" s="26"/>
    </row>
    <row r="71" spans="1:8" x14ac:dyDescent="0.25">
      <c r="B71" s="27"/>
      <c r="C71" s="27"/>
      <c r="D71" s="27"/>
      <c r="E71" s="27"/>
      <c r="F71" s="27"/>
      <c r="G71" s="27"/>
    </row>
    <row r="72" spans="1:8" x14ac:dyDescent="0.25">
      <c r="A72" s="28"/>
      <c r="B72" s="28"/>
      <c r="C72" s="28"/>
      <c r="D72" s="28"/>
      <c r="E72" s="28"/>
      <c r="F72" s="28"/>
      <c r="G72" s="28"/>
    </row>
    <row r="73" spans="1:8" x14ac:dyDescent="0.25">
      <c r="A73" s="28"/>
      <c r="B73" s="28"/>
      <c r="C73" s="28"/>
      <c r="D73" s="28"/>
      <c r="E73" s="28"/>
      <c r="F73" s="28"/>
      <c r="G73" s="28"/>
      <c r="H73" s="27"/>
    </row>
    <row r="74" spans="1:8" x14ac:dyDescent="0.25">
      <c r="G74" s="28"/>
    </row>
  </sheetData>
  <mergeCells count="59">
    <mergeCell ref="B63:F63"/>
    <mergeCell ref="B51:D51"/>
    <mergeCell ref="C52:D52"/>
    <mergeCell ref="C53:D53"/>
    <mergeCell ref="C54:D54"/>
    <mergeCell ref="C55:D55"/>
    <mergeCell ref="C56:D56"/>
    <mergeCell ref="C57:D57"/>
    <mergeCell ref="B58:D58"/>
    <mergeCell ref="C59:D59"/>
    <mergeCell ref="B60:D60"/>
    <mergeCell ref="B61:D61"/>
    <mergeCell ref="C50:D50"/>
    <mergeCell ref="C39:D39"/>
    <mergeCell ref="C40:D40"/>
    <mergeCell ref="B41:D41"/>
    <mergeCell ref="C42:D42"/>
    <mergeCell ref="C43:D43"/>
    <mergeCell ref="C44:D44"/>
    <mergeCell ref="B45:D45"/>
    <mergeCell ref="C46:D46"/>
    <mergeCell ref="C47:D47"/>
    <mergeCell ref="C48:D48"/>
    <mergeCell ref="C38:D38"/>
    <mergeCell ref="B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B26:D26"/>
    <mergeCell ref="C15:D15"/>
    <mergeCell ref="B16:D16"/>
    <mergeCell ref="C17:D17"/>
    <mergeCell ref="C18:D18"/>
    <mergeCell ref="B19:D19"/>
    <mergeCell ref="C20:D20"/>
    <mergeCell ref="C21:D21"/>
    <mergeCell ref="C22:D22"/>
    <mergeCell ref="C23:D23"/>
    <mergeCell ref="C24:D24"/>
    <mergeCell ref="B25:D25"/>
    <mergeCell ref="C14:D14"/>
    <mergeCell ref="E2:F2"/>
    <mergeCell ref="B3:F3"/>
    <mergeCell ref="B4:F4"/>
    <mergeCell ref="B5:F5"/>
    <mergeCell ref="B7:D7"/>
    <mergeCell ref="B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scale="7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</vt:lpstr>
      <vt:lpstr>'IC-2'!Área_de_impresión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2019-08-20T17:47:42Z</dcterms:modified>
</cp:coreProperties>
</file>