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/>
  <xr:revisionPtr revIDLastSave="0" documentId="13_ncr:1_{70937F44-A560-4088-92E8-AE422039327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IC-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I20" i="1" l="1"/>
  <c r="H20" i="1"/>
  <c r="G20" i="1"/>
  <c r="F20" i="1"/>
  <c r="E20" i="1"/>
  <c r="I22" i="1"/>
  <c r="I23" i="1"/>
  <c r="I24" i="1"/>
  <c r="I25" i="1"/>
  <c r="I26" i="1"/>
  <c r="I27" i="1"/>
  <c r="I28" i="1"/>
  <c r="I29" i="1"/>
  <c r="I21" i="1"/>
  <c r="H22" i="1"/>
  <c r="H23" i="1"/>
  <c r="H24" i="1"/>
  <c r="H25" i="1"/>
  <c r="H26" i="1"/>
  <c r="H27" i="1"/>
  <c r="H28" i="1"/>
  <c r="H29" i="1"/>
  <c r="H21" i="1"/>
  <c r="I14" i="1"/>
  <c r="I15" i="1"/>
  <c r="I16" i="1"/>
  <c r="I17" i="1"/>
  <c r="I18" i="1"/>
  <c r="I12" i="1"/>
  <c r="G11" i="1"/>
  <c r="G9" i="1" s="1"/>
  <c r="F11" i="1"/>
  <c r="F9" i="1" s="1"/>
  <c r="E11" i="1"/>
  <c r="H13" i="1"/>
  <c r="H11" i="1" s="1"/>
  <c r="H14" i="1"/>
  <c r="H15" i="1"/>
  <c r="H16" i="1"/>
  <c r="H17" i="1"/>
  <c r="H18" i="1"/>
  <c r="H12" i="1"/>
  <c r="H9" i="1" l="1"/>
  <c r="I9" i="1" s="1"/>
  <c r="I13" i="1"/>
  <c r="I11" i="1" s="1"/>
</calcChain>
</file>

<file path=xl/sharedStrings.xml><?xml version="1.0" encoding="utf-8"?>
<sst xmlns="http://schemas.openxmlformats.org/spreadsheetml/2006/main" count="32" uniqueCount="32">
  <si>
    <t>Formato IC-6</t>
  </si>
  <si>
    <t>Tribunal de Justicia Administrativa del Estado de Guerrero</t>
  </si>
  <si>
    <t>Estado Analítico del Activo</t>
  </si>
  <si>
    <t>Del 01 de enero de 2019 al 30 de junio de 2019.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</si>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</sst>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164" fontId="5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3" fillId="2" borderId="2" xfId="1" applyFont="1" applyFill="1" applyBorder="1"/>
    <xf numFmtId="0" fontId="4" fillId="2" borderId="0" xfId="1" applyFont="1" applyFill="1" applyBorder="1" applyAlignment="1"/>
    <xf numFmtId="0" fontId="4" fillId="2" borderId="3" xfId="1" applyFont="1" applyFill="1" applyBorder="1" applyAlignment="1"/>
    <xf numFmtId="0" fontId="4" fillId="2" borderId="4" xfId="1" applyFont="1" applyFill="1" applyBorder="1" applyAlignment="1"/>
    <xf numFmtId="0" fontId="4" fillId="2" borderId="5" xfId="1" applyFont="1" applyFill="1" applyBorder="1" applyAlignment="1"/>
    <xf numFmtId="0" fontId="4" fillId="2" borderId="8" xfId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vertical="top"/>
    </xf>
    <xf numFmtId="0" fontId="4" fillId="3" borderId="0" xfId="3" applyNumberFormat="1" applyFont="1" applyFill="1" applyBorder="1" applyAlignment="1">
      <alignment vertical="top"/>
    </xf>
    <xf numFmtId="0" fontId="4" fillId="3" borderId="4" xfId="3" applyNumberFormat="1" applyFont="1" applyFill="1" applyBorder="1" applyAlignment="1">
      <alignment vertical="top"/>
    </xf>
    <xf numFmtId="0" fontId="4" fillId="3" borderId="11" xfId="3" applyNumberFormat="1" applyFont="1" applyFill="1" applyBorder="1" applyAlignment="1">
      <alignment vertical="top"/>
    </xf>
    <xf numFmtId="0" fontId="4" fillId="3" borderId="8" xfId="3" applyNumberFormat="1" applyFont="1" applyFill="1" applyBorder="1" applyAlignment="1">
      <alignment vertical="top"/>
    </xf>
    <xf numFmtId="3" fontId="6" fillId="3" borderId="11" xfId="1" applyNumberFormat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6" fillId="3" borderId="0" xfId="1" applyFont="1" applyFill="1" applyBorder="1" applyAlignment="1">
      <alignment vertical="top"/>
    </xf>
    <xf numFmtId="0" fontId="6" fillId="3" borderId="4" xfId="1" applyFont="1" applyFill="1" applyBorder="1" applyAlignment="1">
      <alignment vertical="top"/>
    </xf>
    <xf numFmtId="0" fontId="7" fillId="3" borderId="2" xfId="1" applyFont="1" applyFill="1" applyBorder="1" applyAlignment="1">
      <alignment vertical="top"/>
    </xf>
    <xf numFmtId="3" fontId="6" fillId="3" borderId="11" xfId="4" applyNumberFormat="1" applyFont="1" applyFill="1" applyBorder="1" applyAlignment="1">
      <alignment vertical="top"/>
    </xf>
    <xf numFmtId="0" fontId="9" fillId="3" borderId="2" xfId="1" applyFont="1" applyFill="1" applyBorder="1" applyAlignment="1">
      <alignment vertical="top"/>
    </xf>
    <xf numFmtId="3" fontId="3" fillId="3" borderId="11" xfId="4" applyNumberFormat="1" applyFont="1" applyFill="1" applyBorder="1" applyAlignment="1">
      <alignment vertical="top"/>
    </xf>
    <xf numFmtId="0" fontId="9" fillId="3" borderId="0" xfId="1" applyFont="1" applyFill="1" applyBorder="1" applyAlignment="1">
      <alignment horizontal="left" vertical="top"/>
    </xf>
    <xf numFmtId="0" fontId="9" fillId="3" borderId="4" xfId="1" applyFont="1" applyFill="1" applyBorder="1" applyAlignment="1">
      <alignment horizontal="left" vertical="top"/>
    </xf>
    <xf numFmtId="3" fontId="9" fillId="3" borderId="11" xfId="4" applyNumberFormat="1" applyFont="1" applyFill="1" applyBorder="1" applyAlignment="1">
      <alignment vertical="top"/>
    </xf>
    <xf numFmtId="0" fontId="6" fillId="3" borderId="9" xfId="1" applyFont="1" applyFill="1" applyBorder="1" applyAlignment="1">
      <alignment vertical="top"/>
    </xf>
    <xf numFmtId="3" fontId="6" fillId="3" borderId="10" xfId="4" applyNumberFormat="1" applyFont="1" applyFill="1" applyBorder="1" applyAlignment="1">
      <alignment vertical="top"/>
    </xf>
    <xf numFmtId="3" fontId="3" fillId="3" borderId="2" xfId="6" applyNumberFormat="1" applyFont="1" applyFill="1" applyBorder="1" applyAlignment="1" applyProtection="1">
      <alignment vertical="top"/>
      <protection locked="0"/>
    </xf>
    <xf numFmtId="3" fontId="3" fillId="3" borderId="4" xfId="6" applyNumberFormat="1" applyFont="1" applyFill="1" applyBorder="1" applyAlignment="1" applyProtection="1">
      <alignment vertical="top"/>
      <protection locked="0"/>
    </xf>
    <xf numFmtId="3" fontId="6" fillId="3" borderId="2" xfId="4" applyNumberFormat="1" applyFont="1" applyFill="1" applyBorder="1" applyAlignment="1">
      <alignment vertical="top"/>
    </xf>
    <xf numFmtId="3" fontId="9" fillId="3" borderId="2" xfId="4" applyNumberFormat="1" applyFont="1" applyFill="1" applyBorder="1" applyAlignment="1">
      <alignment vertical="top"/>
    </xf>
    <xf numFmtId="3" fontId="9" fillId="3" borderId="4" xfId="4" applyNumberFormat="1" applyFont="1" applyFill="1" applyBorder="1" applyAlignment="1">
      <alignment vertical="top"/>
    </xf>
    <xf numFmtId="3" fontId="3" fillId="3" borderId="11" xfId="6" applyNumberFormat="1" applyFont="1" applyFill="1" applyBorder="1" applyAlignment="1" applyProtection="1">
      <alignment vertical="top"/>
      <protection locked="0"/>
    </xf>
    <xf numFmtId="3" fontId="6" fillId="3" borderId="9" xfId="4" applyNumberFormat="1" applyFont="1" applyFill="1" applyBorder="1" applyAlignment="1">
      <alignment vertical="top"/>
    </xf>
    <xf numFmtId="3" fontId="4" fillId="3" borderId="11" xfId="4" applyNumberFormat="1" applyFont="1" applyFill="1" applyBorder="1" applyAlignment="1">
      <alignment vertical="top"/>
    </xf>
    <xf numFmtId="0" fontId="6" fillId="3" borderId="1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/>
    </xf>
    <xf numFmtId="0" fontId="3" fillId="0" borderId="0" xfId="5" applyFont="1" applyBorder="1" applyAlignment="1">
      <alignment horizontal="left" vertical="center"/>
    </xf>
    <xf numFmtId="0" fontId="9" fillId="3" borderId="0" xfId="1" applyFont="1" applyFill="1" applyBorder="1" applyAlignment="1">
      <alignment horizontal="left" vertical="top"/>
    </xf>
    <xf numFmtId="0" fontId="9" fillId="3" borderId="4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top" wrapText="1"/>
    </xf>
    <xf numFmtId="0" fontId="8" fillId="3" borderId="4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8">
    <cellStyle name="=C:\WINNT\SYSTEM32\COMMAND.COM" xfId="3" xr:uid="{00000000-0005-0000-0000-000000000000}"/>
    <cellStyle name="Millares 2" xfId="6" xr:uid="{5C3FEB2A-4F2D-406F-9681-D148ABF069FD}"/>
    <cellStyle name="Millares 5" xfId="4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" xfId="7" xr:uid="{C5DFFC8B-5A27-40C0-8781-0625699A3A1C}"/>
    <cellStyle name="Normal 2 1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39</xdr:row>
      <xdr:rowOff>1</xdr:rowOff>
    </xdr:from>
    <xdr:to>
      <xdr:col>8</xdr:col>
      <xdr:colOff>257175</xdr:colOff>
      <xdr:row>44</xdr:row>
      <xdr:rowOff>180975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1" y="7410451"/>
          <a:ext cx="6819899" cy="1133474"/>
        </a:xfrm>
        <a:prstGeom prst="rect">
          <a:avLst/>
        </a:prstGeom>
        <a:solidFill>
          <a:srgbClr val="E1F3FF"/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SALDO INICIAL: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igual al saldo final del período inmediato anterior.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CARGOS DEL PERÍODO: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Representa el monto total de los cargos que se hicieron en el período.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ABONOS DEL PERÍODO: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monto total de los abonos que se hicieron en el período.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SALDO FINAL: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resultado de restar los abonos del período a la suma del saldo inicial más los cargos del período.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VARIACIÓN DEL PERÍODO: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 el resultado de restar el saldo inicial al saldo final. </a:t>
          </a:r>
        </a:p>
      </xdr:txBody>
    </xdr:sp>
    <xdr:clientData/>
  </xdr:twoCellAnchor>
  <xdr:twoCellAnchor>
    <xdr:from>
      <xdr:col>3</xdr:col>
      <xdr:colOff>2438400</xdr:colOff>
      <xdr:row>32</xdr:row>
      <xdr:rowOff>171450</xdr:rowOff>
    </xdr:from>
    <xdr:to>
      <xdr:col>7</xdr:col>
      <xdr:colOff>692625</xdr:colOff>
      <xdr:row>38</xdr:row>
      <xdr:rowOff>157948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667125" y="6248400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6</xdr:col>
      <xdr:colOff>552450</xdr:colOff>
      <xdr:row>32</xdr:row>
      <xdr:rowOff>171450</xdr:rowOff>
    </xdr:from>
    <xdr:to>
      <xdr:col>9</xdr:col>
      <xdr:colOff>541019</xdr:colOff>
      <xdr:row>37</xdr:row>
      <xdr:rowOff>66950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829300" y="6248400"/>
          <a:ext cx="2331719" cy="8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                Contralor interno y/o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comisario</a:t>
          </a:r>
        </a:p>
      </xdr:txBody>
    </xdr:sp>
    <xdr:clientData/>
  </xdr:twoCellAnchor>
  <xdr:twoCellAnchor editAs="oneCell">
    <xdr:from>
      <xdr:col>1</xdr:col>
      <xdr:colOff>85725</xdr:colOff>
      <xdr:row>2</xdr:row>
      <xdr:rowOff>19050</xdr:rowOff>
    </xdr:from>
    <xdr:to>
      <xdr:col>2</xdr:col>
      <xdr:colOff>771525</xdr:colOff>
      <xdr:row>4</xdr:row>
      <xdr:rowOff>171450</xdr:rowOff>
    </xdr:to>
    <xdr:pic>
      <xdr:nvPicPr>
        <xdr:cNvPr id="5" name="Imagen 4" descr="C:\Users\TRIBUNAL 97\Desktop\2017\ANIV. TCA-GUERRERO\Logo3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00050"/>
          <a:ext cx="704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32</xdr:row>
      <xdr:rowOff>171450</xdr:rowOff>
    </xdr:from>
    <xdr:to>
      <xdr:col>3</xdr:col>
      <xdr:colOff>1090805</xdr:colOff>
      <xdr:row>37</xdr:row>
      <xdr:rowOff>57149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7625" y="6248400"/>
          <a:ext cx="2271905" cy="838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Lic. Sergio Rogelio Díaz Ceballos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Director Administrativo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771525</xdr:colOff>
      <xdr:row>32</xdr:row>
      <xdr:rowOff>171450</xdr:rowOff>
    </xdr:from>
    <xdr:to>
      <xdr:col>5</xdr:col>
      <xdr:colOff>436946</xdr:colOff>
      <xdr:row>37</xdr:row>
      <xdr:rowOff>37914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0250" y="6248400"/>
          <a:ext cx="2951546" cy="818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1" i="0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Mtra. Olimpia María Azucena Godínez Viveros</a:t>
          </a:r>
        </a:p>
        <a:p>
          <a:pPr algn="ctr" rtl="1"/>
          <a:r>
            <a:rPr lang="es-MX" sz="9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Magistrada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1"/>
  <sheetViews>
    <sheetView tabSelected="1" workbookViewId="0">
      <selection activeCell="G10" sqref="G10"/>
    </sheetView>
  </sheetViews>
  <sheetFormatPr baseColWidth="10" defaultRowHeight="15" x14ac:dyDescent="0.25"/>
  <cols>
    <col min="1" max="1" width="2" customWidth="1"/>
    <col min="2" max="2" width="2.5703125" customWidth="1"/>
    <col min="3" max="3" width="13.85546875" customWidth="1"/>
    <col min="4" max="4" width="37.85546875" customWidth="1"/>
    <col min="5" max="6" width="11.42578125" customWidth="1"/>
    <col min="7" max="7" width="12.140625" customWidth="1"/>
    <col min="8" max="8" width="11.42578125" customWidth="1"/>
    <col min="9" max="9" width="11.5703125" customWidth="1"/>
  </cols>
  <sheetData>
    <row r="2" spans="2:9" ht="15" customHeight="1" x14ac:dyDescent="0.25">
      <c r="B2" s="1"/>
      <c r="C2" s="1"/>
      <c r="D2" s="1"/>
      <c r="E2" s="1"/>
      <c r="F2" s="1"/>
      <c r="G2" s="1"/>
      <c r="H2" s="47" t="s">
        <v>0</v>
      </c>
      <c r="I2" s="47"/>
    </row>
    <row r="3" spans="2:9" x14ac:dyDescent="0.25">
      <c r="B3" s="2"/>
      <c r="C3" s="3"/>
      <c r="D3" s="48" t="s">
        <v>1</v>
      </c>
      <c r="E3" s="48"/>
      <c r="F3" s="48"/>
      <c r="G3" s="48"/>
      <c r="H3" s="48"/>
      <c r="I3" s="4"/>
    </row>
    <row r="4" spans="2:9" x14ac:dyDescent="0.25">
      <c r="B4" s="2"/>
      <c r="C4" s="3"/>
      <c r="D4" s="48" t="s">
        <v>2</v>
      </c>
      <c r="E4" s="48"/>
      <c r="F4" s="48"/>
      <c r="G4" s="48"/>
      <c r="H4" s="48"/>
      <c r="I4" s="5"/>
    </row>
    <row r="5" spans="2:9" x14ac:dyDescent="0.25">
      <c r="B5" s="2"/>
      <c r="C5" s="3"/>
      <c r="D5" s="49" t="s">
        <v>3</v>
      </c>
      <c r="E5" s="49"/>
      <c r="F5" s="49"/>
      <c r="G5" s="49"/>
      <c r="H5" s="49"/>
      <c r="I5" s="6"/>
    </row>
    <row r="6" spans="2:9" ht="24" x14ac:dyDescent="0.25">
      <c r="B6" s="50" t="s">
        <v>4</v>
      </c>
      <c r="C6" s="51"/>
      <c r="D6" s="52"/>
      <c r="E6" s="7" t="s">
        <v>5</v>
      </c>
      <c r="F6" s="7" t="s">
        <v>6</v>
      </c>
      <c r="G6" s="8" t="s">
        <v>7</v>
      </c>
      <c r="H6" s="8" t="s">
        <v>8</v>
      </c>
      <c r="I6" s="8" t="s">
        <v>9</v>
      </c>
    </row>
    <row r="7" spans="2:9" ht="12.75" customHeight="1" x14ac:dyDescent="0.25">
      <c r="B7" s="53"/>
      <c r="C7" s="54"/>
      <c r="D7" s="55"/>
      <c r="E7" s="9">
        <v>1</v>
      </c>
      <c r="F7" s="9">
        <v>2</v>
      </c>
      <c r="G7" s="10">
        <v>3</v>
      </c>
      <c r="H7" s="10" t="s">
        <v>10</v>
      </c>
      <c r="I7" s="10" t="s">
        <v>11</v>
      </c>
    </row>
    <row r="8" spans="2:9" x14ac:dyDescent="0.25">
      <c r="B8" s="11"/>
      <c r="C8" s="12"/>
      <c r="D8" s="13"/>
      <c r="E8" s="14"/>
      <c r="F8" s="14"/>
      <c r="G8" s="14"/>
      <c r="H8" s="14"/>
      <c r="I8" s="15"/>
    </row>
    <row r="9" spans="2:9" x14ac:dyDescent="0.25">
      <c r="B9" s="44" t="s">
        <v>12</v>
      </c>
      <c r="C9" s="45"/>
      <c r="D9" s="46"/>
      <c r="E9" s="16">
        <f>+E11+E20</f>
        <v>566025.03</v>
      </c>
      <c r="F9" s="16">
        <f t="shared" ref="F9:G9" si="0">+F11+F20</f>
        <v>64685348.739999995</v>
      </c>
      <c r="G9" s="16">
        <f t="shared" si="0"/>
        <v>61091810.969999999</v>
      </c>
      <c r="H9" s="36">
        <f>+E9+F9-G9</f>
        <v>4159562.799999997</v>
      </c>
      <c r="I9" s="36">
        <f>+H9-E9</f>
        <v>3593537.7699999968</v>
      </c>
    </row>
    <row r="10" spans="2:9" ht="14.25" customHeight="1" x14ac:dyDescent="0.25">
      <c r="B10" s="17"/>
      <c r="C10" s="18"/>
      <c r="D10" s="19"/>
      <c r="E10" s="16"/>
      <c r="F10" s="16"/>
      <c r="G10" s="16"/>
      <c r="H10" s="16"/>
      <c r="I10" s="16"/>
    </row>
    <row r="11" spans="2:9" x14ac:dyDescent="0.25">
      <c r="B11" s="20"/>
      <c r="C11" s="42" t="s">
        <v>13</v>
      </c>
      <c r="D11" s="43"/>
      <c r="E11" s="31">
        <f>SUM(E12:E18)</f>
        <v>561491.63</v>
      </c>
      <c r="F11" s="31">
        <f t="shared" ref="F11:I11" si="1">SUM(F12:F18)</f>
        <v>64685348.739999995</v>
      </c>
      <c r="G11" s="31">
        <f t="shared" si="1"/>
        <v>61091810.969999999</v>
      </c>
      <c r="H11" s="31">
        <f>SUM(H12:H18)</f>
        <v>4155029.3999999985</v>
      </c>
      <c r="I11" s="21">
        <f t="shared" si="1"/>
        <v>3593537.7699999986</v>
      </c>
    </row>
    <row r="12" spans="2:9" x14ac:dyDescent="0.25">
      <c r="B12" s="22"/>
      <c r="C12" s="40" t="s">
        <v>14</v>
      </c>
      <c r="D12" s="41"/>
      <c r="E12" s="29">
        <v>554142.1</v>
      </c>
      <c r="F12" s="34">
        <v>33988085.469999999</v>
      </c>
      <c r="G12" s="30">
        <v>30417700.510000002</v>
      </c>
      <c r="H12" s="23">
        <f>+E12+F12-G12</f>
        <v>4124527.0599999987</v>
      </c>
      <c r="I12" s="23">
        <f>+H12-E12</f>
        <v>3570384.9599999986</v>
      </c>
    </row>
    <row r="13" spans="2:9" x14ac:dyDescent="0.25">
      <c r="B13" s="22"/>
      <c r="C13" s="40" t="s">
        <v>15</v>
      </c>
      <c r="D13" s="41"/>
      <c r="E13" s="29">
        <v>0</v>
      </c>
      <c r="F13" s="34">
        <v>30689413.27</v>
      </c>
      <c r="G13" s="30">
        <v>30658910.93</v>
      </c>
      <c r="H13" s="23">
        <f t="shared" ref="H13:H18" si="2">+E13+F13-G13</f>
        <v>30502.339999999851</v>
      </c>
      <c r="I13" s="23">
        <f t="shared" ref="I13:I18" si="3">+H13-E13</f>
        <v>30502.339999999851</v>
      </c>
    </row>
    <row r="14" spans="2:9" x14ac:dyDescent="0.25">
      <c r="B14" s="22"/>
      <c r="C14" s="40" t="s">
        <v>16</v>
      </c>
      <c r="D14" s="41"/>
      <c r="E14" s="29">
        <v>7349.53</v>
      </c>
      <c r="F14" s="34">
        <v>7850</v>
      </c>
      <c r="G14" s="30">
        <v>15199.53</v>
      </c>
      <c r="H14" s="23">
        <f t="shared" si="2"/>
        <v>0</v>
      </c>
      <c r="I14" s="23">
        <f t="shared" si="3"/>
        <v>-7349.53</v>
      </c>
    </row>
    <row r="15" spans="2:9" x14ac:dyDescent="0.25">
      <c r="B15" s="22"/>
      <c r="C15" s="40" t="s">
        <v>17</v>
      </c>
      <c r="D15" s="41"/>
      <c r="E15" s="29">
        <v>0</v>
      </c>
      <c r="F15" s="34">
        <v>0</v>
      </c>
      <c r="G15" s="30">
        <v>0</v>
      </c>
      <c r="H15" s="23">
        <f t="shared" si="2"/>
        <v>0</v>
      </c>
      <c r="I15" s="23">
        <f t="shared" si="3"/>
        <v>0</v>
      </c>
    </row>
    <row r="16" spans="2:9" x14ac:dyDescent="0.25">
      <c r="B16" s="22"/>
      <c r="C16" s="40" t="s">
        <v>18</v>
      </c>
      <c r="D16" s="41"/>
      <c r="E16" s="29">
        <v>0</v>
      </c>
      <c r="F16" s="34">
        <v>0</v>
      </c>
      <c r="G16" s="30">
        <v>0</v>
      </c>
      <c r="H16" s="23">
        <f t="shared" si="2"/>
        <v>0</v>
      </c>
      <c r="I16" s="23">
        <f t="shared" si="3"/>
        <v>0</v>
      </c>
    </row>
    <row r="17" spans="2:10" x14ac:dyDescent="0.25">
      <c r="B17" s="22"/>
      <c r="C17" s="40" t="s">
        <v>19</v>
      </c>
      <c r="D17" s="41"/>
      <c r="E17" s="29">
        <v>0</v>
      </c>
      <c r="F17" s="34">
        <v>0</v>
      </c>
      <c r="G17" s="30">
        <v>0</v>
      </c>
      <c r="H17" s="23">
        <f t="shared" si="2"/>
        <v>0</v>
      </c>
      <c r="I17" s="23">
        <f t="shared" si="3"/>
        <v>0</v>
      </c>
    </row>
    <row r="18" spans="2:10" x14ac:dyDescent="0.25">
      <c r="B18" s="22"/>
      <c r="C18" s="40" t="s">
        <v>20</v>
      </c>
      <c r="D18" s="41"/>
      <c r="E18" s="29">
        <v>0</v>
      </c>
      <c r="F18" s="34">
        <v>0</v>
      </c>
      <c r="G18" s="30">
        <v>0</v>
      </c>
      <c r="H18" s="23">
        <f t="shared" si="2"/>
        <v>0</v>
      </c>
      <c r="I18" s="23">
        <f t="shared" si="3"/>
        <v>0</v>
      </c>
    </row>
    <row r="19" spans="2:10" x14ac:dyDescent="0.25">
      <c r="B19" s="22"/>
      <c r="C19" s="24"/>
      <c r="D19" s="25"/>
      <c r="E19" s="32"/>
      <c r="F19" s="26"/>
      <c r="G19" s="33"/>
      <c r="H19" s="26"/>
      <c r="I19" s="26"/>
    </row>
    <row r="20" spans="2:10" x14ac:dyDescent="0.25">
      <c r="B20" s="20"/>
      <c r="C20" s="42" t="s">
        <v>21</v>
      </c>
      <c r="D20" s="43"/>
      <c r="E20" s="31">
        <f>SUM(E22:E29)</f>
        <v>4533.3999999999996</v>
      </c>
      <c r="F20" s="31">
        <f t="shared" ref="F20:I20" si="4">SUM(F22:F29)</f>
        <v>0</v>
      </c>
      <c r="G20" s="31">
        <f t="shared" si="4"/>
        <v>0</v>
      </c>
      <c r="H20" s="31">
        <f t="shared" si="4"/>
        <v>4533.3999999999996</v>
      </c>
      <c r="I20" s="21">
        <f t="shared" si="4"/>
        <v>0</v>
      </c>
    </row>
    <row r="21" spans="2:10" x14ac:dyDescent="0.25">
      <c r="B21" s="22"/>
      <c r="C21" s="40" t="s">
        <v>22</v>
      </c>
      <c r="D21" s="41"/>
      <c r="E21" s="29">
        <v>0</v>
      </c>
      <c r="F21" s="34">
        <v>0</v>
      </c>
      <c r="G21" s="34">
        <v>0</v>
      </c>
      <c r="H21" s="23">
        <f>+E21+F21-G21</f>
        <v>0</v>
      </c>
      <c r="I21" s="23">
        <f>+H21-E21</f>
        <v>0</v>
      </c>
    </row>
    <row r="22" spans="2:10" x14ac:dyDescent="0.25">
      <c r="B22" s="22"/>
      <c r="C22" s="40" t="s">
        <v>23</v>
      </c>
      <c r="D22" s="41"/>
      <c r="E22" s="29">
        <v>0</v>
      </c>
      <c r="F22" s="34">
        <v>0</v>
      </c>
      <c r="G22" s="34">
        <v>0</v>
      </c>
      <c r="H22" s="23">
        <f t="shared" ref="H22:H29" si="5">+E22+F22-G22</f>
        <v>0</v>
      </c>
      <c r="I22" s="23">
        <f t="shared" ref="I22:I29" si="6">+H22-E22</f>
        <v>0</v>
      </c>
    </row>
    <row r="23" spans="2:10" x14ac:dyDescent="0.25">
      <c r="B23" s="22"/>
      <c r="C23" s="40" t="s">
        <v>24</v>
      </c>
      <c r="D23" s="41"/>
      <c r="E23" s="29">
        <v>0</v>
      </c>
      <c r="F23" s="34">
        <v>0</v>
      </c>
      <c r="G23" s="34">
        <v>0</v>
      </c>
      <c r="H23" s="23">
        <f t="shared" si="5"/>
        <v>0</v>
      </c>
      <c r="I23" s="23">
        <f t="shared" si="6"/>
        <v>0</v>
      </c>
    </row>
    <row r="24" spans="2:10" x14ac:dyDescent="0.25">
      <c r="B24" s="22"/>
      <c r="C24" s="40" t="s">
        <v>25</v>
      </c>
      <c r="D24" s="41"/>
      <c r="E24" s="29">
        <v>5312.58</v>
      </c>
      <c r="F24" s="34">
        <v>0</v>
      </c>
      <c r="G24" s="34">
        <v>0</v>
      </c>
      <c r="H24" s="23">
        <f t="shared" si="5"/>
        <v>5312.58</v>
      </c>
      <c r="I24" s="23">
        <f t="shared" si="6"/>
        <v>0</v>
      </c>
    </row>
    <row r="25" spans="2:10" x14ac:dyDescent="0.25">
      <c r="B25" s="22"/>
      <c r="C25" s="40" t="s">
        <v>26</v>
      </c>
      <c r="D25" s="41"/>
      <c r="E25" s="29">
        <v>0</v>
      </c>
      <c r="F25" s="34">
        <v>0</v>
      </c>
      <c r="G25" s="34">
        <v>0</v>
      </c>
      <c r="H25" s="23">
        <f t="shared" si="5"/>
        <v>0</v>
      </c>
      <c r="I25" s="23">
        <f t="shared" si="6"/>
        <v>0</v>
      </c>
    </row>
    <row r="26" spans="2:10" x14ac:dyDescent="0.25">
      <c r="B26" s="22"/>
      <c r="C26" s="40" t="s">
        <v>27</v>
      </c>
      <c r="D26" s="41"/>
      <c r="E26" s="29">
        <v>-779.18</v>
      </c>
      <c r="F26" s="34">
        <v>0</v>
      </c>
      <c r="G26" s="34">
        <v>0</v>
      </c>
      <c r="H26" s="23">
        <f t="shared" si="5"/>
        <v>-779.18</v>
      </c>
      <c r="I26" s="23">
        <f t="shared" si="6"/>
        <v>0</v>
      </c>
    </row>
    <row r="27" spans="2:10" x14ac:dyDescent="0.25">
      <c r="B27" s="22"/>
      <c r="C27" s="40" t="s">
        <v>28</v>
      </c>
      <c r="D27" s="41"/>
      <c r="E27" s="29">
        <v>0</v>
      </c>
      <c r="F27" s="34">
        <v>0</v>
      </c>
      <c r="G27" s="34">
        <v>0</v>
      </c>
      <c r="H27" s="23">
        <f t="shared" si="5"/>
        <v>0</v>
      </c>
      <c r="I27" s="23">
        <f t="shared" si="6"/>
        <v>0</v>
      </c>
    </row>
    <row r="28" spans="2:10" x14ac:dyDescent="0.25">
      <c r="B28" s="22"/>
      <c r="C28" s="40" t="s">
        <v>29</v>
      </c>
      <c r="D28" s="41"/>
      <c r="E28" s="29">
        <v>0</v>
      </c>
      <c r="F28" s="34">
        <v>0</v>
      </c>
      <c r="G28" s="34">
        <v>0</v>
      </c>
      <c r="H28" s="23">
        <f t="shared" si="5"/>
        <v>0</v>
      </c>
      <c r="I28" s="23">
        <f t="shared" si="6"/>
        <v>0</v>
      </c>
    </row>
    <row r="29" spans="2:10" x14ac:dyDescent="0.25">
      <c r="B29" s="22"/>
      <c r="C29" s="40" t="s">
        <v>30</v>
      </c>
      <c r="D29" s="41"/>
      <c r="E29" s="29">
        <v>0</v>
      </c>
      <c r="F29" s="34">
        <v>0</v>
      </c>
      <c r="G29" s="34">
        <v>0</v>
      </c>
      <c r="H29" s="23">
        <f t="shared" si="5"/>
        <v>0</v>
      </c>
      <c r="I29" s="23">
        <f t="shared" si="6"/>
        <v>0</v>
      </c>
    </row>
    <row r="30" spans="2:10" ht="15" customHeight="1" x14ac:dyDescent="0.25">
      <c r="B30" s="27"/>
      <c r="C30" s="37"/>
      <c r="D30" s="38"/>
      <c r="E30" s="35"/>
      <c r="F30" s="28"/>
      <c r="G30" s="28"/>
      <c r="H30" s="28"/>
      <c r="I30" s="28"/>
    </row>
    <row r="31" spans="2:10" x14ac:dyDescent="0.25">
      <c r="B31" s="39" t="s">
        <v>31</v>
      </c>
      <c r="C31" s="39"/>
      <c r="D31" s="39"/>
      <c r="E31" s="39"/>
      <c r="F31" s="39"/>
      <c r="G31" s="39"/>
      <c r="H31" s="39"/>
      <c r="I31" s="39"/>
      <c r="J31" s="39"/>
    </row>
  </sheetData>
  <mergeCells count="26">
    <mergeCell ref="B9:D9"/>
    <mergeCell ref="H2:I2"/>
    <mergeCell ref="D3:H3"/>
    <mergeCell ref="D4:H4"/>
    <mergeCell ref="D5:H5"/>
    <mergeCell ref="B6:D7"/>
    <mergeCell ref="C23:D23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22:D22"/>
    <mergeCell ref="C30:D30"/>
    <mergeCell ref="B31:J31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2019-08-19T19:07:13Z</dcterms:modified>
</cp:coreProperties>
</file>