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hp\Desktop\NOTAS EDOS. FINANCIEROS 2019\ABRIL\"/>
    </mc:Choice>
  </mc:AlternateContent>
  <xr:revisionPtr revIDLastSave="0" documentId="13_ncr:1_{85B019EA-84AC-4DCE-A69F-0AF1ACFD70FA}" xr6:coauthVersionLast="43" xr6:coauthVersionMax="43" xr10:uidLastSave="{00000000-0000-0000-0000-000000000000}"/>
  <bookViews>
    <workbookView xWindow="-120" yWindow="-120" windowWidth="20730" windowHeight="11160" firstSheet="4" activeTab="14" xr2:uid="{00000000-000D-0000-FFFF-FFFF00000000}"/>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8" i="31" l="1"/>
  <c r="D48" i="31"/>
  <c r="C48" i="31"/>
  <c r="E32" i="31"/>
  <c r="D24" i="30"/>
  <c r="C24" i="30"/>
  <c r="D28" i="29"/>
  <c r="D22" i="28"/>
  <c r="D29" i="25"/>
  <c r="D21" i="25"/>
  <c r="C12" i="23"/>
  <c r="D37" i="20"/>
  <c r="C37" i="20"/>
  <c r="C15" i="17" l="1"/>
  <c r="D15" i="17"/>
  <c r="C13" i="16"/>
  <c r="D13" i="16"/>
  <c r="E36" i="31" l="1"/>
  <c r="E35" i="31"/>
  <c r="E34" i="31"/>
  <c r="E33" i="31"/>
  <c r="D15" i="24"/>
  <c r="A7" i="20"/>
  <c r="E15" i="17"/>
  <c r="E45" i="31" l="1"/>
  <c r="E41" i="31"/>
  <c r="E42" i="31"/>
  <c r="E43" i="31"/>
  <c r="E44" i="31"/>
  <c r="E39" i="31"/>
  <c r="E40" i="31"/>
  <c r="D13" i="28"/>
  <c r="D40" i="28" s="1"/>
  <c r="C17" i="29" l="1"/>
  <c r="E13" i="29"/>
  <c r="E11" i="28"/>
  <c r="E22" i="28" s="1"/>
  <c r="E40" i="28" s="1"/>
  <c r="C40" i="28"/>
  <c r="C15" i="27"/>
  <c r="D11" i="27" s="1"/>
  <c r="D13" i="27" l="1"/>
  <c r="D12" i="27"/>
  <c r="E28" i="29"/>
  <c r="C28" i="29"/>
  <c r="D15" i="27" l="1"/>
  <c r="E35" i="20"/>
  <c r="E33" i="20"/>
  <c r="A6" i="30" l="1"/>
  <c r="A6" i="29"/>
  <c r="C12" i="26" l="1"/>
  <c r="D13" i="22"/>
  <c r="C13" i="22"/>
  <c r="C14" i="19"/>
  <c r="C16" i="18"/>
  <c r="D21" i="16"/>
</calcChain>
</file>

<file path=xl/sharedStrings.xml><?xml version="1.0" encoding="utf-8"?>
<sst xmlns="http://schemas.openxmlformats.org/spreadsheetml/2006/main" count="522" uniqueCount="296">
  <si>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</si>
  <si>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</si>
  <si>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</si>
  <si>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</si>
  <si>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</si>
  <si>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</si>
  <si>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</si>
  <si>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</si>
  <si>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</si>
  <si>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</si>
  <si>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</si>
  <si>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</si>
  <si>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</si>
  <si>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</si>
  <si>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</si>
  <si>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</si>
  <si>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</si>
  <si>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</si>
  <si>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</si>
  <si>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</si>
  <si>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</si>
  <si>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</si>
  <si>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</si>
  <si>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</si>
  <si>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</si>
  <si>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</si>
  <si>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</si>
  <si>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</si>
  <si>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</si>
  <si>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</si>
  <si>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</si>
  <si>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</si>
  <si>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</si>
  <si>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</si>
  <si>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</si>
  <si>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</si>
  <si>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</si>
  <si>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</si>
  <si>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</si>
  <si>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</si>
  <si>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</si>
  <si>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</si>
  <si>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</si>
  <si>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</si>
  <si>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</si>
  <si>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</si>
  <si>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</si>
  <si>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</si>
  <si>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</si>
  <si>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</si>
  <si>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</si>
  <si>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</si>
  <si>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</si>
  <si>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</si>
  <si>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</si>
  <si>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</si>
  <si>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</si>
  <si>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</si>
  <si>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</si>
  <si>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</si>
  <si>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</si>
  <si>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</si>
  <si>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</si>
  <si>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</si>
  <si>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</si>
  <si>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</si>
  <si>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</si>
  <si>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</si>
  <si>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</si>
  <si>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</si>
  <si>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</si>
  <si>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</si>
  <si>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</si>
  <si>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</si>
  <si>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</si>
  <si>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</si>
  <si>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</si>
  <si>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</si>
  <si>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</si>
  <si>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</si>
  <si>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</si>
  <si>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</si>
  <si>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</si>
  <si>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</si>
  <si>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</si>
  <si>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</si>
  <si>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</si>
  <si>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</si>
  <si>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</si>
  <si>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</si>
  <si>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</si>
  <si>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</si>
  <si>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</si>
  <si>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</si>
  <si>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</si>
  <si>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</si>
  <si>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</si>
  <si>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</si>
  <si>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</si>
  <si>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</si>
  <si>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</si>
  <si>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</si>
  <si>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</si>
  <si>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</si>
  <si>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</si>
  <si>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</si>
  <si>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</si>
  <si>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</si>
  <si>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</si>
  <si>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</si>
  <si>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</si>
  <si>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</si>
  <si>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</si>
  <si>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</si>
  <si>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</si>
  <si>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</si>
  <si>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</si>
  <si>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</si>
  <si>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</si>
  <si>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</si>
  <si>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</si>
  <si>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</si>
  <si>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</si>
  <si>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</si>
  <si>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</si>
  <si>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</si>
  <si>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</si>
  <si>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</si>
  <si>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</si>
  <si>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</si>
  <si>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</si>
  <si>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</si>
  <si>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</si>
  <si>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</si>
  <si>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</si>
  <si>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</si>
  <si>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</si>
  <si>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</si>
  <si>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</si>
  <si>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</si>
  <si>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</si>
  <si>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</si>
  <si>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</si>
  <si>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</si>
  <si>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</si>
  <si>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</si>
  <si>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</si>
  <si>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</si>
  <si>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</si>
  <si>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</si>
  <si>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</si>
  <si>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</si>
  <si>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</si>
  <si>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</si>
  <si>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</si>
  <si>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</si>
  <si>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</si>
  <si>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</si>
  <si>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</si>
  <si>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</si>
  <si>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</si>
  <si>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</si>
  <si>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</si>
  <si>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</si>
  <si>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</si>
  <si>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</si>
  <si>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</si>
  <si>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</si>
  <si>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</si>
  <si>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</si>
  <si>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</si>
  <si>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</si>
  <si>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</si>
  <si>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</si>
  <si>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</si>
  <si>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</si>
  <si>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</si>
  <si>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</si>
  <si>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</si>
  <si>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</si>
  <si>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</si>
  <si>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</si>
  <si>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</si>
  <si>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</si>
  <si>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</si>
  <si>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</si>
  <si>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</si>
  <si>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</si>
  <si>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</si>
  <si>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</si>
  <si>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</si>
  <si>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</si>
  <si>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</si>
  <si>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</si>
  <si>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</si>
  <si>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</si>
  <si>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</si>
  <si>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</si>
  <si>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</si>
  <si>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</si>
  <si>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</si>
  <si>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</si>
  <si>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</si>
  <si>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</si>
  <si>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</si>
  <si>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</si>
  <si>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</si>
  <si>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</si>
  <si>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</si>
  <si>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</si>
  <si>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</si>
  <si>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</si>
  <si>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</si>
  <si>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</si>
  <si>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</si>
  <si>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</si>
  <si>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</si>
  <si>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</si>
  <si>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</si>
  <si>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</si>
  <si>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</si>
  <si>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</si>
  <si>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</si>
  <si>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</si>
  <si>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</si>
  <si>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</si>
  <si>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</si>
  <si>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</si>
  <si>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</si>
  <si>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</si>
  <si>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</si>
  <si>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</si>
  <si>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</si>
  <si>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</si>
  <si>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</si>
  <si>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</si>
  <si>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</si>
  <si>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</si>
  <si>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</si>
  <si>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</si>
  <si>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</si>
  <si>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</si>
  <si>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</si>
  <si>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</si>
  <si>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</si>
  <si>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</si>
  <si>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</si>
  <si>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</si>
  <si>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</si>
  <si>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</si>
  <si>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</si>
  <si>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</si>
  <si>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</si>
  <si>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</si>
  <si>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</si>
  <si>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</si>
  <si>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</si>
  <si>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</si>
  <si>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</si>
  <si>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</si>
  <si>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</si>
  <si>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</si>
  <si>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</si>
  <si>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</si>
  <si>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</si>
  <si>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</si>
  <si>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</si>
  <si>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</si>
  <si>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</si>
  <si>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</si>
  <si>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</si>
  <si>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</si>
  <si>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</si>
  <si>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</si>
  <si>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</si>
  <si>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</si>
  <si>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</si>
  <si>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</si>
  <si>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</si>
  <si>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</si>
  <si>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</si>
  <si>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</si>
  <si>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</si>
  <si>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</si>
  <si>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</si>
  <si>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</si>
  <si>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Perirodo: del 01 al 30 de Abril de 2019</t>
  </si>
  <si>
    <t>El Organismo No tiene Inversiones Financieras al 30 de Abril de 2019.</t>
  </si>
  <si>
    <t>Periodo: del 01 al 30 de Abril  de 2019</t>
  </si>
  <si>
    <t>Perirodo: del 1 al 30 de Abril de 2019</t>
  </si>
  <si>
    <t>El Organismo No tiene Activos Intangibles ( Software, Patentes, Marcas, Derechos, Concenciones, Franquicias, Licencias) al 30 de Abril de 2019.</t>
  </si>
  <si>
    <t>Perirodo: del 1 al 30 de Abril  de 2019</t>
  </si>
  <si>
    <t>El Organismo No tiene Otros Activos Circulantes  al 30 de Abril  de 2019</t>
  </si>
  <si>
    <t>Periodo: del 1 al 30 Abril  de 2019</t>
  </si>
  <si>
    <t>Periodo: del 1 al 30 de Abril de 2019</t>
  </si>
  <si>
    <t>Periodo: del 1 al 30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</si>
</sst>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General_)"/>
    <numFmt numFmtId="165" formatCode="#,##0_ ;[Red]\-#,##0\ "/>
    <numFmt numFmtId="166" formatCode="_-* #,##0_-;\-* #,##0_-;_-* &quot;-&quot;??_-;_-@_-"/>
    <numFmt numFmtId="167" formatCode="&quot;$&quot;#,##0.00"/>
  </numFmts>
  <fonts count="34"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b/>
      <sz val="11"/>
      <color theme="1"/>
      <name val="Calibri"/>
      <family val="2"/>
      <scheme val="minor"/>
    </font>
    <font>
      <b/>
      <sz val="16"/>
      <color theme="1"/>
      <name val="Arial"/>
      <family val="2"/>
    </font>
    <font>
      <b/>
      <u/>
      <sz val="11"/>
      <color theme="1"/>
      <name val="Arial"/>
      <family val="2"/>
    </font>
    <font>
      <b/>
      <u/>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style="thin">
        <color rgb="FF000000"/>
      </left>
      <right style="thin">
        <color rgb="FF000000"/>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s>
  <cellStyleXfs count="31">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06">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Alignment="1">
      <alignment vertical="top"/>
    </xf>
    <xf numFmtId="4" fontId="12" fillId="0" borderId="0" xfId="15" applyNumberFormat="1" applyFont="1" applyAlignment="1">
      <alignment horizontal="right" vertical="center" wrapText="1"/>
    </xf>
    <xf numFmtId="0" fontId="2" fillId="0" borderId="0" xfId="16" applyFont="1" applyAlignment="1">
      <alignment horizontal="center" vertical="top" wrapText="1"/>
    </xf>
    <xf numFmtId="0" fontId="12" fillId="0" borderId="0" xfId="15" applyFont="1" applyAlignment="1">
      <alignment horizontal="left" vertical="center" wrapText="1"/>
    </xf>
    <xf numFmtId="4" fontId="12" fillId="0" borderId="0" xfId="15" applyNumberFormat="1" applyFont="1" applyAlignment="1">
      <alignment horizontal="right" wrapText="1"/>
    </xf>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9"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Alignment="1">
      <alignment horizontal="left" vertical="center" wrapText="1"/>
    </xf>
    <xf numFmtId="4" fontId="17" fillId="0" borderId="0" xfId="15" applyNumberFormat="1" applyFont="1" applyAlignment="1">
      <alignment horizontal="right" vertical="center" wrapText="1"/>
    </xf>
    <xf numFmtId="4" fontId="17" fillId="0" borderId="0" xfId="15" applyNumberFormat="1" applyFont="1" applyAlignment="1">
      <alignment horizontal="right" wrapText="1"/>
    </xf>
    <xf numFmtId="0" fontId="22" fillId="0" borderId="0" xfId="8" applyFont="1" applyAlignment="1">
      <alignment vertical="center" wrapText="1"/>
    </xf>
    <xf numFmtId="0" fontId="23" fillId="0" borderId="0" xfId="8" applyFont="1" applyAlignment="1">
      <alignment vertical="center"/>
    </xf>
    <xf numFmtId="0" fontId="23" fillId="0" borderId="0" xfId="8" applyFont="1" applyAlignment="1">
      <alignment vertical="center" wrapText="1"/>
    </xf>
    <xf numFmtId="0" fontId="9" fillId="0" borderId="0" xfId="15" applyFont="1"/>
    <xf numFmtId="4" fontId="13" fillId="0" borderId="0" xfId="15" applyNumberFormat="1" applyFont="1" applyAlignment="1">
      <alignment horizontal="right" wrapText="1"/>
    </xf>
    <xf numFmtId="4" fontId="13" fillId="0" borderId="0" xfId="15" applyNumberFormat="1" applyFont="1" applyAlignment="1">
      <alignment horizontal="right" vertical="center" wrapText="1"/>
    </xf>
    <xf numFmtId="0" fontId="13" fillId="0" borderId="0" xfId="15" applyFont="1" applyAlignment="1">
      <alignment horizontal="left" vertical="center" wrapText="1"/>
    </xf>
    <xf numFmtId="4" fontId="17" fillId="0" borderId="0" xfId="17" applyNumberFormat="1" applyFont="1" applyAlignment="1">
      <alignment horizontal="right" wrapText="1"/>
    </xf>
    <xf numFmtId="2" fontId="17" fillId="0" borderId="0" xfId="15" applyNumberFormat="1" applyFont="1" applyAlignment="1">
      <alignment horizontal="right" wrapText="1"/>
    </xf>
    <xf numFmtId="0" fontId="24" fillId="0" borderId="0" xfId="15" applyFont="1" applyAlignment="1">
      <alignment horizontal="left" vertical="center" wrapText="1"/>
    </xf>
    <xf numFmtId="4" fontId="24" fillId="0" borderId="0" xfId="17" applyNumberFormat="1" applyFont="1" applyAlignment="1">
      <alignment horizontal="right" wrapText="1"/>
    </xf>
    <xf numFmtId="2" fontId="24" fillId="0" borderId="0" xfId="15" applyNumberFormat="1" applyFont="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12" xfId="18" applyFont="1" applyBorder="1"/>
    <xf numFmtId="0" fontId="12" fillId="0" borderId="0" xfId="18" applyFont="1" applyAlignment="1">
      <alignment horizontal="left" vertical="center" wrapText="1"/>
    </xf>
    <xf numFmtId="4" fontId="12" fillId="0" borderId="0" xfId="18" applyNumberFormat="1" applyFont="1" applyAlignment="1">
      <alignment horizontal="right" vertical="center" wrapText="1"/>
    </xf>
    <xf numFmtId="4" fontId="12" fillId="0" borderId="0" xfId="18" applyNumberFormat="1" applyFont="1" applyAlignment="1">
      <alignment horizontal="right" wrapText="1"/>
    </xf>
    <xf numFmtId="0" fontId="9" fillId="0" borderId="0" xfId="18" applyFont="1"/>
    <xf numFmtId="0" fontId="25" fillId="0" borderId="0" xfId="8" applyFont="1"/>
    <xf numFmtId="0" fontId="16" fillId="0" borderId="0" xfId="18" applyFont="1"/>
    <xf numFmtId="0" fontId="25" fillId="0" borderId="0" xfId="8" applyFont="1" applyAlignment="1">
      <alignment horizontal="left"/>
    </xf>
    <xf numFmtId="0" fontId="12" fillId="0" borderId="0" xfId="18" applyFont="1" applyAlignment="1">
      <alignment vertical="center"/>
    </xf>
    <xf numFmtId="0" fontId="25" fillId="0" borderId="0" xfId="8" applyFont="1" applyAlignment="1">
      <alignment horizontal="left" wrapText="1"/>
    </xf>
    <xf numFmtId="0" fontId="10" fillId="0" borderId="0" xfId="18" applyFont="1"/>
    <xf numFmtId="0" fontId="10" fillId="0" borderId="0" xfId="18" applyFont="1" applyAlignment="1">
      <alignment vertical="center"/>
    </xf>
    <xf numFmtId="0" fontId="4" fillId="0" borderId="12" xfId="15" applyFont="1" applyBorder="1"/>
    <xf numFmtId="49" fontId="4" fillId="0" borderId="20" xfId="15" applyNumberFormat="1" applyFont="1" applyBorder="1" applyAlignment="1">
      <alignment horizontal="left" vertical="center" wrapText="1"/>
    </xf>
    <xf numFmtId="49" fontId="4" fillId="0" borderId="22" xfId="15" applyNumberFormat="1"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Alignment="1">
      <alignment vertical="top"/>
    </xf>
    <xf numFmtId="0" fontId="4" fillId="0" borderId="16" xfId="15" applyFont="1" applyBorder="1"/>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2" xfId="15" applyFont="1" applyBorder="1" applyAlignment="1">
      <alignment horizontal="left" vertical="center" wrapText="1"/>
    </xf>
    <xf numFmtId="0" fontId="4" fillId="0" borderId="24"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21"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4" fillId="0" borderId="0" xfId="15" applyFont="1" applyAlignment="1">
      <alignment horizontal="left" wrapText="1"/>
    </xf>
    <xf numFmtId="0" fontId="4" fillId="0" borderId="12" xfId="15" applyFont="1" applyBorder="1" applyAlignment="1">
      <alignment vertical="top"/>
    </xf>
    <xf numFmtId="0" fontId="3" fillId="0" borderId="12" xfId="16" applyFont="1" applyBorder="1"/>
    <xf numFmtId="0" fontId="3" fillId="0" borderId="9" xfId="16" applyFont="1" applyBorder="1"/>
    <xf numFmtId="0" fontId="4" fillId="0" borderId="21" xfId="15" applyFont="1" applyBorder="1" applyAlignment="1">
      <alignment horizontal="left" vertical="center" wrapText="1"/>
    </xf>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3" fillId="0" borderId="0" xfId="16" applyFont="1" applyAlignment="1">
      <alignment horizontal="left" vertical="top"/>
    </xf>
    <xf numFmtId="0" fontId="4" fillId="0" borderId="0" xfId="15" applyFont="1" applyAlignment="1">
      <alignment horizontal="left" vertical="center" wrapText="1"/>
    </xf>
    <xf numFmtId="4" fontId="4" fillId="0" borderId="0" xfId="15" applyNumberFormat="1" applyFont="1" applyAlignment="1">
      <alignment horizontal="right" vertical="center" wrapText="1"/>
    </xf>
    <xf numFmtId="4" fontId="4" fillId="0" borderId="0" xfId="15" applyNumberFormat="1" applyFont="1" applyAlignment="1">
      <alignment horizontal="right" wrapText="1"/>
    </xf>
    <xf numFmtId="0" fontId="6" fillId="0" borderId="0" xfId="15" applyFont="1" applyAlignment="1">
      <alignment horizontal="left" vertical="center" wrapText="1"/>
    </xf>
    <xf numFmtId="0" fontId="3" fillId="0" borderId="0" xfId="19" applyFont="1" applyAlignment="1">
      <alignment vertical="top"/>
    </xf>
    <xf numFmtId="0" fontId="4" fillId="0" borderId="12" xfId="18" applyFont="1" applyBorder="1" applyAlignment="1">
      <alignment horizontal="center"/>
    </xf>
    <xf numFmtId="0" fontId="4" fillId="0" borderId="15" xfId="18" applyFont="1" applyBorder="1" applyAlignment="1">
      <alignment horizontal="center"/>
    </xf>
    <xf numFmtId="0" fontId="4" fillId="0" borderId="19" xfId="18" applyFont="1" applyBorder="1" applyAlignment="1">
      <alignment horizontal="center"/>
    </xf>
    <xf numFmtId="0" fontId="4" fillId="0" borderId="25" xfId="18" applyFont="1" applyBorder="1" applyAlignment="1">
      <alignment horizontal="left" vertical="center" wrapText="1"/>
    </xf>
    <xf numFmtId="4" fontId="4" fillId="0" borderId="19" xfId="18" applyNumberFormat="1" applyFont="1" applyBorder="1" applyAlignment="1">
      <alignment horizontal="right" wrapText="1"/>
    </xf>
    <xf numFmtId="0" fontId="4" fillId="0" borderId="13" xfId="18" applyFont="1" applyBorder="1" applyAlignment="1">
      <alignment horizontal="center"/>
    </xf>
    <xf numFmtId="0" fontId="4" fillId="0" borderId="26" xfId="18" applyFont="1" applyBorder="1" applyAlignment="1">
      <alignment horizontal="center"/>
    </xf>
    <xf numFmtId="0" fontId="4" fillId="0" borderId="27" xfId="18" applyFont="1" applyBorder="1" applyAlignment="1">
      <alignment horizontal="center"/>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3" fillId="0" borderId="0" xfId="8" applyFont="1" applyAlignment="1">
      <alignment horizontal="left" wrapText="1"/>
    </xf>
    <xf numFmtId="0" fontId="6" fillId="0" borderId="33" xfId="8" applyFont="1" applyBorder="1" applyAlignment="1">
      <alignment horizontal="center" vertical="center" wrapText="1"/>
    </xf>
    <xf numFmtId="0" fontId="6" fillId="0" borderId="18" xfId="8" applyFont="1" applyBorder="1" applyAlignment="1">
      <alignment horizontal="center" vertical="center" wrapText="1"/>
    </xf>
    <xf numFmtId="0" fontId="4" fillId="0" borderId="12" xfId="21" quotePrefix="1" applyFont="1" applyBorder="1"/>
    <xf numFmtId="0" fontId="4" fillId="0" borderId="12" xfId="21" applyFont="1" applyBorder="1"/>
    <xf numFmtId="0" fontId="4" fillId="0" borderId="14" xfId="21" applyFont="1" applyBorder="1"/>
    <xf numFmtId="0" fontId="4" fillId="0" borderId="18" xfId="21" applyFont="1" applyBorder="1"/>
    <xf numFmtId="0" fontId="6" fillId="0" borderId="17" xfId="8" applyFont="1" applyBorder="1" applyAlignment="1">
      <alignment horizontal="left" vertical="center" wrapText="1"/>
    </xf>
    <xf numFmtId="4" fontId="6" fillId="0" borderId="17" xfId="8" applyNumberFormat="1" applyFont="1" applyBorder="1" applyAlignment="1">
      <alignment horizontal="right" wrapText="1"/>
    </xf>
    <xf numFmtId="0" fontId="6" fillId="0" borderId="0" xfId="8" applyFont="1" applyAlignment="1">
      <alignment horizontal="left" vertical="center" wrapText="1"/>
    </xf>
    <xf numFmtId="4" fontId="6" fillId="0" borderId="0" xfId="8" applyNumberFormat="1" applyFont="1" applyAlignment="1">
      <alignment horizontal="right" wrapText="1"/>
    </xf>
    <xf numFmtId="0" fontId="5" fillId="0" borderId="0" xfId="8" applyFont="1" applyAlignment="1">
      <alignment vertical="top"/>
    </xf>
    <xf numFmtId="0" fontId="4" fillId="0" borderId="0" xfId="18" applyFont="1"/>
    <xf numFmtId="0" fontId="27" fillId="0" borderId="32" xfId="8" applyFont="1" applyBorder="1" applyAlignment="1">
      <alignment vertical="top"/>
    </xf>
    <xf numFmtId="0" fontId="4" fillId="0" borderId="31" xfId="18" applyFont="1" applyBorder="1"/>
    <xf numFmtId="0" fontId="4" fillId="0" borderId="32" xfId="8" applyFont="1" applyBorder="1" applyAlignment="1">
      <alignment vertical="top"/>
    </xf>
    <xf numFmtId="0" fontId="4" fillId="0" borderId="31" xfId="8" applyFont="1" applyBorder="1" applyAlignment="1">
      <alignment vertical="top"/>
    </xf>
    <xf numFmtId="0" fontId="27" fillId="0" borderId="30" xfId="8" applyFont="1" applyBorder="1" applyAlignment="1">
      <alignment vertical="top"/>
    </xf>
    <xf numFmtId="0" fontId="4" fillId="0" borderId="29" xfId="18" applyFont="1" applyBorder="1"/>
    <xf numFmtId="0" fontId="4" fillId="0" borderId="28" xfId="18" applyFont="1" applyBorder="1"/>
    <xf numFmtId="0" fontId="10" fillId="0" borderId="0" xfId="15" applyFont="1" applyAlignment="1">
      <alignment horizontal="center"/>
    </xf>
    <xf numFmtId="0" fontId="13" fillId="0" borderId="0" xfId="15" applyFont="1"/>
    <xf numFmtId="0" fontId="10" fillId="0" borderId="0" xfId="15" applyFont="1" applyAlignment="1">
      <alignment vertical="center"/>
    </xf>
    <xf numFmtId="0" fontId="10" fillId="0" borderId="0" xfId="15" applyFont="1"/>
    <xf numFmtId="0" fontId="30" fillId="0" borderId="0" xfId="15" applyFont="1"/>
    <xf numFmtId="0" fontId="30" fillId="0" borderId="0" xfId="18" applyFont="1"/>
    <xf numFmtId="0" fontId="4" fillId="0" borderId="20" xfId="18" applyFont="1" applyBorder="1" applyAlignment="1">
      <alignment horizontal="center" vertical="center" wrapText="1"/>
    </xf>
    <xf numFmtId="0" fontId="13" fillId="0" borderId="0" xfId="18" applyFont="1"/>
    <xf numFmtId="0" fontId="6" fillId="2" borderId="10" xfId="15" applyFont="1" applyFill="1" applyBorder="1" applyAlignment="1">
      <alignment horizontal="center" vertical="center"/>
    </xf>
    <xf numFmtId="0" fontId="6" fillId="2" borderId="12"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12" xfId="18" applyFont="1" applyFill="1" applyBorder="1" applyAlignment="1">
      <alignment horizontal="center" vertical="center"/>
    </xf>
    <xf numFmtId="0" fontId="6" fillId="2" borderId="10" xfId="18" applyFont="1" applyFill="1" applyBorder="1" applyAlignment="1">
      <alignment horizontal="center" vertical="center"/>
    </xf>
    <xf numFmtId="0" fontId="3" fillId="0" borderId="0" xfId="18" applyFont="1" applyAlignment="1">
      <alignment horizontal="left" vertical="center" wrapText="1"/>
    </xf>
    <xf numFmtId="0" fontId="5" fillId="0" borderId="2" xfId="8" applyFont="1" applyBorder="1" applyAlignment="1">
      <alignment vertical="top"/>
    </xf>
    <xf numFmtId="0" fontId="6" fillId="2" borderId="14"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0" fontId="6" fillId="2" borderId="3" xfId="15" applyFont="1" applyFill="1" applyBorder="1" applyAlignment="1">
      <alignment horizontal="center" vertical="center"/>
    </xf>
    <xf numFmtId="0" fontId="12" fillId="0" borderId="12" xfId="0" applyFont="1" applyBorder="1" applyAlignment="1">
      <alignment horizontal="justify" vertical="top" wrapText="1"/>
    </xf>
    <xf numFmtId="4" fontId="12" fillId="0" borderId="12" xfId="0" applyNumberFormat="1" applyFont="1" applyBorder="1" applyAlignment="1">
      <alignment horizontal="center" vertical="top" wrapText="1"/>
    </xf>
    <xf numFmtId="0" fontId="13" fillId="0" borderId="12" xfId="0" applyFont="1" applyBorder="1" applyAlignment="1">
      <alignment horizontal="justify" vertical="top" wrapText="1"/>
    </xf>
    <xf numFmtId="4" fontId="13" fillId="0" borderId="12" xfId="0" applyNumberFormat="1" applyFont="1" applyBorder="1" applyAlignment="1">
      <alignment horizontal="center" vertical="top" wrapText="1"/>
    </xf>
    <xf numFmtId="4" fontId="13" fillId="0" borderId="12" xfId="0" applyNumberFormat="1" applyFont="1" applyBorder="1" applyAlignment="1">
      <alignment vertical="top" wrapText="1"/>
    </xf>
    <xf numFmtId="0" fontId="6" fillId="0" borderId="12" xfId="15" applyFont="1" applyBorder="1" applyAlignment="1">
      <alignment horizontal="left" vertical="center" wrapText="1"/>
    </xf>
    <xf numFmtId="0" fontId="12" fillId="0" borderId="12" xfId="0" applyFont="1" applyBorder="1" applyAlignment="1">
      <alignment horizontal="center" vertical="top" wrapText="1"/>
    </xf>
    <xf numFmtId="0" fontId="31" fillId="0" borderId="0" xfId="0" applyFont="1"/>
    <xf numFmtId="0" fontId="4" fillId="0" borderId="14" xfId="15" applyFont="1" applyBorder="1"/>
    <xf numFmtId="49" fontId="4" fillId="0" borderId="0" xfId="15" applyNumberFormat="1" applyFont="1" applyAlignment="1">
      <alignment horizontal="left" vertical="center" wrapText="1"/>
    </xf>
    <xf numFmtId="4" fontId="4" fillId="0" borderId="14" xfId="15" applyNumberFormat="1" applyFont="1" applyBorder="1" applyAlignment="1">
      <alignment horizontal="right" vertical="center" wrapText="1"/>
    </xf>
    <xf numFmtId="4" fontId="4" fillId="0" borderId="14" xfId="15" applyNumberFormat="1" applyFont="1" applyBorder="1" applyAlignment="1">
      <alignment horizontal="right" wrapText="1"/>
    </xf>
    <xf numFmtId="4" fontId="4" fillId="0" borderId="16" xfId="15" applyNumberFormat="1" applyFont="1" applyBorder="1" applyAlignment="1">
      <alignment horizontal="right" vertical="center" wrapText="1"/>
    </xf>
    <xf numFmtId="4" fontId="4" fillId="0" borderId="16" xfId="15" applyNumberFormat="1" applyFont="1" applyBorder="1" applyAlignment="1">
      <alignment horizontal="right" wrapText="1"/>
    </xf>
    <xf numFmtId="0" fontId="13" fillId="0" borderId="12" xfId="0" applyFont="1" applyBorder="1" applyAlignment="1">
      <alignment horizontal="center" vertical="top" wrapText="1"/>
    </xf>
    <xf numFmtId="0" fontId="12" fillId="0" borderId="16" xfId="0" applyFont="1" applyBorder="1" applyAlignment="1">
      <alignment wrapText="1"/>
    </xf>
    <xf numFmtId="0" fontId="12" fillId="0" borderId="16" xfId="0" applyFont="1" applyBorder="1" applyAlignment="1">
      <alignment horizontal="justify" vertical="top" wrapText="1"/>
    </xf>
    <xf numFmtId="0" fontId="4" fillId="0" borderId="16" xfId="15" applyFont="1" applyBorder="1" applyAlignment="1">
      <alignment wrapText="1"/>
    </xf>
    <xf numFmtId="0" fontId="12" fillId="0" borderId="14" xfId="0" applyFont="1" applyBorder="1" applyAlignment="1">
      <alignment vertical="center" wrapText="1"/>
    </xf>
    <xf numFmtId="4" fontId="13" fillId="0" borderId="10" xfId="0" applyNumberFormat="1" applyFont="1" applyBorder="1" applyAlignment="1">
      <alignment horizontal="center" vertical="top" wrapText="1"/>
    </xf>
    <xf numFmtId="0" fontId="13" fillId="0" borderId="34" xfId="0" applyFont="1" applyBorder="1" applyAlignment="1">
      <alignment horizontal="justify" vertical="top" wrapText="1"/>
    </xf>
    <xf numFmtId="4" fontId="12" fillId="0" borderId="10" xfId="0" applyNumberFormat="1" applyFont="1" applyBorder="1" applyAlignment="1">
      <alignment horizontal="center" vertical="top" wrapText="1"/>
    </xf>
    <xf numFmtId="0" fontId="12" fillId="0" borderId="34" xfId="0" applyFont="1" applyBorder="1" applyAlignment="1">
      <alignment horizontal="justify" vertical="top" wrapText="1"/>
    </xf>
    <xf numFmtId="0" fontId="12" fillId="0" borderId="39" xfId="0" applyFont="1" applyBorder="1" applyAlignment="1">
      <alignment horizontal="justify" vertical="top" wrapText="1"/>
    </xf>
    <xf numFmtId="4" fontId="12" fillId="0" borderId="34" xfId="0" applyNumberFormat="1" applyFont="1" applyBorder="1" applyAlignment="1">
      <alignment horizontal="center" vertical="top" wrapText="1"/>
    </xf>
    <xf numFmtId="0" fontId="0" fillId="0" borderId="39" xfId="0" applyBorder="1" applyAlignment="1">
      <alignment vertical="top" wrapText="1"/>
    </xf>
    <xf numFmtId="4" fontId="4" fillId="0" borderId="10" xfId="15" applyNumberFormat="1" applyFont="1" applyBorder="1" applyAlignment="1">
      <alignment wrapText="1"/>
    </xf>
    <xf numFmtId="49" fontId="4" fillId="0" borderId="14" xfId="15" applyNumberFormat="1" applyFont="1" applyBorder="1" applyAlignment="1">
      <alignment horizontal="left" vertical="center" wrapText="1"/>
    </xf>
    <xf numFmtId="4" fontId="4" fillId="0" borderId="14" xfId="15" applyNumberFormat="1" applyFont="1" applyBorder="1" applyAlignment="1">
      <alignment wrapText="1"/>
    </xf>
    <xf numFmtId="0" fontId="1" fillId="0" borderId="12" xfId="15" applyBorder="1"/>
    <xf numFmtId="0" fontId="1" fillId="0" borderId="12" xfId="15" applyBorder="1" applyAlignment="1">
      <alignment horizontal="left"/>
    </xf>
    <xf numFmtId="4" fontId="6" fillId="0" borderId="12" xfId="15" applyNumberFormat="1" applyFont="1" applyBorder="1" applyAlignment="1">
      <alignment horizontal="center" wrapText="1"/>
    </xf>
    <xf numFmtId="0" fontId="12" fillId="0" borderId="8" xfId="0" applyFont="1" applyBorder="1" applyAlignment="1">
      <alignment horizontal="justify" vertical="top" wrapText="1"/>
    </xf>
    <xf numFmtId="0" fontId="12" fillId="0" borderId="11" xfId="0" applyFont="1" applyBorder="1" applyAlignment="1">
      <alignment horizontal="justify" vertical="top" wrapText="1"/>
    </xf>
    <xf numFmtId="0" fontId="4" fillId="0" borderId="12" xfId="15" applyFont="1" applyBorder="1" applyAlignment="1">
      <alignment vertical="center" wrapText="1"/>
    </xf>
    <xf numFmtId="0" fontId="4" fillId="0" borderId="12" xfId="15" applyFont="1" applyBorder="1" applyAlignment="1">
      <alignment horizontal="center" vertical="center"/>
    </xf>
    <xf numFmtId="4" fontId="6" fillId="2" borderId="14" xfId="15" applyNumberFormat="1" applyFont="1" applyFill="1" applyBorder="1" applyAlignment="1">
      <alignment horizontal="center" vertical="center" wrapText="1"/>
    </xf>
    <xf numFmtId="4" fontId="4" fillId="0" borderId="12" xfId="15" applyNumberFormat="1" applyFont="1" applyBorder="1" applyAlignment="1">
      <alignment horizontal="left" wrapText="1"/>
    </xf>
    <xf numFmtId="0" fontId="0" fillId="0" borderId="12" xfId="15" applyFont="1" applyBorder="1" applyAlignment="1">
      <alignment wrapText="1"/>
    </xf>
    <xf numFmtId="0" fontId="4" fillId="0" borderId="8" xfId="15" applyFont="1" applyBorder="1"/>
    <xf numFmtId="0" fontId="4" fillId="0" borderId="20" xfId="15" applyFont="1" applyBorder="1" applyAlignment="1">
      <alignment horizontal="left" vertical="center" wrapText="1"/>
    </xf>
    <xf numFmtId="43" fontId="1" fillId="0" borderId="12" xfId="29" applyBorder="1"/>
    <xf numFmtId="43" fontId="1" fillId="0" borderId="12" xfId="15" applyNumberFormat="1" applyBorder="1"/>
    <xf numFmtId="0" fontId="6" fillId="0" borderId="12" xfId="15" applyFont="1" applyBorder="1" applyAlignment="1">
      <alignment horizontal="center" vertical="center"/>
    </xf>
    <xf numFmtId="4" fontId="6" fillId="0" borderId="12" xfId="17" applyNumberFormat="1" applyFont="1" applyBorder="1" applyAlignment="1">
      <alignment horizontal="center" vertical="center" wrapText="1"/>
    </xf>
    <xf numFmtId="165" fontId="6" fillId="0" borderId="0" xfId="0" applyNumberFormat="1" applyFont="1" applyAlignment="1">
      <alignment horizontal="right" vertical="top"/>
    </xf>
    <xf numFmtId="0" fontId="3" fillId="0" borderId="0" xfId="0" applyFont="1" applyAlignment="1">
      <alignment vertical="top"/>
    </xf>
    <xf numFmtId="165" fontId="6" fillId="0" borderId="12" xfId="0" applyNumberFormat="1" applyFont="1" applyBorder="1" applyAlignment="1">
      <alignment horizontal="right" vertical="top"/>
    </xf>
    <xf numFmtId="165" fontId="4" fillId="0" borderId="12" xfId="0" applyNumberFormat="1" applyFont="1" applyBorder="1" applyAlignment="1">
      <alignment horizontal="right" vertical="top"/>
    </xf>
    <xf numFmtId="165" fontId="4" fillId="0" borderId="12" xfId="0" applyNumberFormat="1" applyFont="1" applyBorder="1" applyAlignment="1" applyProtection="1">
      <alignment horizontal="right" vertical="top"/>
      <protection locked="0"/>
    </xf>
    <xf numFmtId="0" fontId="5" fillId="0" borderId="12" xfId="0" applyFont="1" applyBorder="1" applyAlignment="1">
      <alignment horizontal="left" vertical="top" wrapText="1"/>
    </xf>
    <xf numFmtId="0" fontId="6" fillId="0" borderId="12" xfId="0" applyFont="1" applyBorder="1" applyAlignment="1">
      <alignment horizontal="left" vertical="top" wrapText="1"/>
    </xf>
    <xf numFmtId="0" fontId="3" fillId="0" borderId="12" xfId="0" applyFont="1" applyBorder="1" applyAlignment="1">
      <alignment vertical="top"/>
    </xf>
    <xf numFmtId="166" fontId="1" fillId="0" borderId="12" xfId="29" applyNumberFormat="1" applyBorder="1"/>
    <xf numFmtId="0" fontId="6" fillId="0" borderId="8" xfId="0" applyFont="1" applyBorder="1" applyAlignment="1">
      <alignment vertical="top" wrapText="1"/>
    </xf>
    <xf numFmtId="0" fontId="5" fillId="0" borderId="8" xfId="0" applyFont="1" applyBorder="1" applyAlignment="1">
      <alignment vertical="top" wrapText="1"/>
    </xf>
    <xf numFmtId="0" fontId="3" fillId="0" borderId="8" xfId="0" applyFont="1" applyBorder="1" applyAlignment="1">
      <alignment vertical="top"/>
    </xf>
    <xf numFmtId="166" fontId="1" fillId="0" borderId="0" xfId="29" applyNumberFormat="1"/>
    <xf numFmtId="165" fontId="6" fillId="0" borderId="12" xfId="0" applyNumberFormat="1" applyFont="1" applyBorder="1" applyAlignment="1">
      <alignment horizontal="left" vertical="top" wrapText="1"/>
    </xf>
    <xf numFmtId="0" fontId="4" fillId="0" borderId="2" xfId="15" applyFont="1" applyBorder="1"/>
    <xf numFmtId="0" fontId="4" fillId="0" borderId="19" xfId="18" applyFont="1" applyBorder="1" applyAlignment="1">
      <alignment horizontal="left"/>
    </xf>
    <xf numFmtId="0" fontId="4" fillId="0" borderId="15" xfId="18" applyFont="1" applyBorder="1" applyAlignment="1">
      <alignment horizontal="left"/>
    </xf>
    <xf numFmtId="3" fontId="3" fillId="4" borderId="12" xfId="1" applyNumberFormat="1" applyFont="1" applyFill="1" applyBorder="1" applyAlignment="1" applyProtection="1">
      <alignment horizontal="right" vertical="top" wrapText="1"/>
      <protection locked="0"/>
    </xf>
    <xf numFmtId="3" fontId="3" fillId="4" borderId="12" xfId="1" applyNumberFormat="1" applyFont="1" applyFill="1" applyBorder="1" applyAlignment="1">
      <alignment horizontal="right" vertical="top" wrapText="1"/>
    </xf>
    <xf numFmtId="0" fontId="13" fillId="0" borderId="0" xfId="0" applyFont="1"/>
    <xf numFmtId="0" fontId="5" fillId="0" borderId="0" xfId="8" applyFont="1" applyAlignment="1">
      <alignment horizontal="left" vertical="center"/>
    </xf>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4" fontId="5" fillId="0" borderId="0" xfId="8" applyNumberFormat="1" applyFont="1" applyAlignment="1">
      <alignment horizontal="center" vertical="center"/>
    </xf>
    <xf numFmtId="0" fontId="33" fillId="0" borderId="12" xfId="0" applyFont="1" applyBorder="1" applyAlignment="1">
      <alignment horizontal="justify"/>
    </xf>
    <xf numFmtId="0" fontId="12" fillId="0" borderId="12" xfId="0" applyFont="1" applyBorder="1" applyAlignment="1">
      <alignment horizontal="justify"/>
    </xf>
    <xf numFmtId="0" fontId="33" fillId="0" borderId="12" xfId="0" applyFont="1" applyBorder="1" applyAlignment="1">
      <alignment horizontal="left" indent="5"/>
    </xf>
    <xf numFmtId="0" fontId="12" fillId="0" borderId="12" xfId="0" applyFont="1" applyBorder="1"/>
    <xf numFmtId="43" fontId="4" fillId="0" borderId="18" xfId="29" applyFont="1" applyBorder="1" applyAlignment="1">
      <alignment horizontal="center" vertical="center" wrapText="1"/>
    </xf>
    <xf numFmtId="0" fontId="4" fillId="0" borderId="18" xfId="8" applyFont="1" applyBorder="1" applyAlignment="1">
      <alignment horizontal="center" vertical="center" wrapText="1"/>
    </xf>
    <xf numFmtId="43" fontId="4" fillId="0" borderId="23" xfId="29" applyFont="1" applyBorder="1" applyAlignment="1">
      <alignment horizontal="center" vertical="center" wrapText="1"/>
    </xf>
    <xf numFmtId="43" fontId="4" fillId="0" borderId="18" xfId="8" applyNumberFormat="1" applyFont="1" applyBorder="1" applyAlignment="1">
      <alignment horizontal="center" vertical="center" wrapText="1"/>
    </xf>
    <xf numFmtId="0" fontId="11" fillId="0" borderId="0" xfId="16" applyFont="1" applyAlignment="1">
      <alignment horizontal="left" vertical="top"/>
    </xf>
    <xf numFmtId="4" fontId="0" fillId="0" borderId="34" xfId="0" applyNumberFormat="1" applyBorder="1" applyAlignment="1">
      <alignment vertical="top" wrapText="1"/>
    </xf>
    <xf numFmtId="0" fontId="4" fillId="0" borderId="10" xfId="15" applyFont="1" applyBorder="1" applyAlignment="1">
      <alignment horizontal="left" vertical="center"/>
    </xf>
    <xf numFmtId="4" fontId="4" fillId="0" borderId="12" xfId="17" applyNumberFormat="1" applyFont="1" applyBorder="1" applyAlignment="1">
      <alignment horizontal="center" vertical="center" wrapText="1"/>
    </xf>
    <xf numFmtId="4" fontId="4" fillId="0" borderId="12" xfId="17" applyNumberFormat="1" applyFont="1" applyBorder="1" applyAlignment="1">
      <alignment horizontal="left" vertical="center" wrapText="1"/>
    </xf>
    <xf numFmtId="0" fontId="4" fillId="0" borderId="12" xfId="15" applyFont="1" applyBorder="1" applyAlignment="1">
      <alignment horizontal="left" vertical="center"/>
    </xf>
    <xf numFmtId="0" fontId="30" fillId="0" borderId="12" xfId="0" applyFont="1" applyBorder="1" applyAlignment="1">
      <alignment vertical="center"/>
    </xf>
    <xf numFmtId="0" fontId="30" fillId="0" borderId="12" xfId="0" applyFont="1" applyBorder="1" applyAlignment="1">
      <alignment horizontal="left"/>
    </xf>
    <xf numFmtId="0" fontId="30" fillId="0" borderId="12" xfId="0" applyFont="1" applyBorder="1"/>
    <xf numFmtId="0" fontId="0" fillId="0" borderId="12" xfId="0" applyBorder="1"/>
    <xf numFmtId="4" fontId="30" fillId="0" borderId="12" xfId="0" applyNumberFormat="1" applyFont="1" applyBorder="1"/>
    <xf numFmtId="0" fontId="0" fillId="0" borderId="12" xfId="0" applyBorder="1" applyAlignment="1">
      <alignment vertical="center"/>
    </xf>
    <xf numFmtId="0" fontId="0" fillId="0" borderId="12" xfId="0" applyBorder="1" applyAlignment="1">
      <alignment horizontal="left"/>
    </xf>
    <xf numFmtId="4" fontId="0" fillId="0" borderId="12" xfId="0" applyNumberFormat="1" applyBorder="1"/>
    <xf numFmtId="4" fontId="6" fillId="0" borderId="12" xfId="15" applyNumberFormat="1" applyFont="1" applyBorder="1" applyAlignment="1">
      <alignment horizontal="center" vertical="center" wrapText="1"/>
    </xf>
    <xf numFmtId="0" fontId="30" fillId="0" borderId="12" xfId="0" applyFont="1" applyBorder="1" applyAlignment="1">
      <alignment horizontal="center" vertical="center"/>
    </xf>
    <xf numFmtId="0" fontId="30" fillId="0" borderId="12" xfId="0" applyFont="1" applyBorder="1" applyAlignment="1">
      <alignment vertical="top" wrapText="1"/>
    </xf>
    <xf numFmtId="4" fontId="6" fillId="0" borderId="10" xfId="15" applyNumberFormat="1" applyFont="1" applyBorder="1" applyAlignment="1">
      <alignment horizontal="center" wrapText="1"/>
    </xf>
    <xf numFmtId="4" fontId="4" fillId="0" borderId="12" xfId="15" applyNumberFormat="1" applyFont="1" applyBorder="1" applyAlignment="1">
      <alignment horizontal="center" vertical="center" wrapText="1"/>
    </xf>
    <xf numFmtId="4" fontId="12" fillId="0" borderId="12" xfId="0" applyNumberFormat="1" applyFont="1" applyBorder="1" applyAlignment="1">
      <alignment horizontal="right" vertical="top" wrapText="1"/>
    </xf>
    <xf numFmtId="4" fontId="12" fillId="0" borderId="12" xfId="0" applyNumberFormat="1" applyFont="1" applyBorder="1" applyAlignment="1">
      <alignment vertical="top" wrapText="1"/>
    </xf>
    <xf numFmtId="4" fontId="1" fillId="0" borderId="0" xfId="15" applyNumberFormat="1"/>
    <xf numFmtId="10" fontId="4" fillId="0" borderId="10" xfId="30" applyNumberFormat="1" applyFont="1" applyBorder="1" applyAlignment="1">
      <alignment horizontal="center" vertical="center" wrapText="1"/>
    </xf>
    <xf numFmtId="10" fontId="4" fillId="0" borderId="12" xfId="30" applyNumberFormat="1" applyFont="1" applyBorder="1" applyAlignment="1">
      <alignment horizontal="center" vertical="center" wrapText="1"/>
    </xf>
    <xf numFmtId="43" fontId="1" fillId="0" borderId="12" xfId="29" applyBorder="1" applyAlignment="1">
      <alignment horizontal="center" vertical="center"/>
    </xf>
    <xf numFmtId="43" fontId="6" fillId="0" borderId="12" xfId="29" applyFont="1" applyBorder="1" applyAlignment="1">
      <alignment horizontal="right" vertical="top"/>
    </xf>
    <xf numFmtId="43" fontId="4" fillId="0" borderId="12" xfId="29" applyFont="1" applyBorder="1" applyAlignment="1" applyProtection="1">
      <alignment horizontal="right" vertical="top"/>
      <protection locked="0"/>
    </xf>
    <xf numFmtId="43" fontId="4" fillId="0" borderId="12" xfId="29" applyFont="1" applyBorder="1" applyAlignment="1">
      <alignment horizontal="right" vertical="top"/>
    </xf>
    <xf numFmtId="4" fontId="12" fillId="0" borderId="34" xfId="0" applyNumberFormat="1" applyFont="1" applyBorder="1" applyAlignment="1">
      <alignment horizontal="right" vertical="top" wrapText="1"/>
    </xf>
    <xf numFmtId="43" fontId="6" fillId="0" borderId="12" xfId="29" applyFont="1" applyBorder="1" applyAlignment="1">
      <alignment horizontal="center" vertical="center"/>
    </xf>
    <xf numFmtId="2" fontId="12" fillId="0" borderId="34" xfId="29" applyNumberFormat="1" applyFont="1" applyBorder="1" applyAlignment="1">
      <alignment horizontal="right" vertical="center" wrapText="1"/>
    </xf>
    <xf numFmtId="167" fontId="30" fillId="0" borderId="12" xfId="29" applyNumberFormat="1" applyFont="1" applyBorder="1"/>
    <xf numFmtId="43" fontId="3" fillId="0" borderId="12" xfId="29" applyFont="1" applyBorder="1" applyAlignment="1">
      <alignment horizontal="right" vertical="top"/>
    </xf>
    <xf numFmtId="43" fontId="30" fillId="0" borderId="12" xfId="29" applyFont="1" applyBorder="1"/>
    <xf numFmtId="43" fontId="3" fillId="4" borderId="12" xfId="29" applyFont="1" applyFill="1" applyBorder="1" applyAlignment="1" applyProtection="1">
      <alignment horizontal="right" vertical="top" wrapText="1"/>
      <protection locked="0"/>
    </xf>
    <xf numFmtId="43" fontId="12" fillId="0" borderId="12" xfId="29" applyFont="1" applyBorder="1" applyAlignment="1">
      <alignment horizontal="right" vertical="center" wrapText="1"/>
    </xf>
    <xf numFmtId="4" fontId="6" fillId="0" borderId="16" xfId="15" applyNumberFormat="1" applyFont="1" applyBorder="1" applyAlignment="1">
      <alignment horizontal="center" vertical="center" wrapText="1"/>
    </xf>
    <xf numFmtId="43" fontId="30" fillId="0" borderId="12" xfId="29" applyFont="1" applyBorder="1" applyAlignment="1">
      <alignment horizontal="right"/>
    </xf>
    <xf numFmtId="8" fontId="30" fillId="0" borderId="12" xfId="0" applyNumberFormat="1" applyFont="1" applyBorder="1"/>
    <xf numFmtId="165" fontId="6" fillId="0" borderId="12" xfId="0" applyNumberFormat="1" applyFont="1" applyBorder="1" applyAlignment="1">
      <alignment horizontal="center" vertical="center"/>
    </xf>
    <xf numFmtId="165" fontId="4" fillId="0" borderId="12" xfId="0" applyNumberFormat="1" applyFont="1" applyBorder="1" applyAlignment="1" applyProtection="1">
      <alignment horizontal="center" vertical="center"/>
      <protection locked="0"/>
    </xf>
    <xf numFmtId="0" fontId="10" fillId="0" borderId="0" xfId="15" applyFont="1" applyAlignment="1">
      <alignment horizontal="center" vertical="center"/>
    </xf>
    <xf numFmtId="0" fontId="3" fillId="0" borderId="0" xfId="16" applyFont="1" applyAlignment="1">
      <alignment vertical="top"/>
    </xf>
    <xf numFmtId="0" fontId="10" fillId="0" borderId="0" xfId="15" applyFont="1" applyAlignment="1">
      <alignment horizontal="center"/>
    </xf>
    <xf numFmtId="0" fontId="3" fillId="0" borderId="0" xfId="16" applyFont="1" applyAlignment="1">
      <alignment horizontal="left" vertical="top"/>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27" fillId="0" borderId="4" xfId="8" applyFont="1" applyBorder="1" applyAlignment="1">
      <alignment horizontal="justify" vertical="center"/>
    </xf>
    <xf numFmtId="0" fontId="27" fillId="0" borderId="0" xfId="8" applyFont="1" applyAlignment="1">
      <alignment horizontal="justify" vertical="center"/>
    </xf>
    <xf numFmtId="0" fontId="27" fillId="0" borderId="4" xfId="8" applyFont="1" applyBorder="1" applyAlignment="1">
      <alignment horizontal="justify" vertical="center" wrapText="1"/>
    </xf>
    <xf numFmtId="0" fontId="27" fillId="0" borderId="0" xfId="8" applyFont="1" applyAlignment="1">
      <alignment horizontal="justify" vertical="center" wrapText="1"/>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4" xfId="15" applyFont="1" applyFill="1" applyBorder="1" applyAlignment="1">
      <alignment horizontal="center" vertical="center"/>
    </xf>
    <xf numFmtId="0" fontId="6" fillId="2" borderId="16"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4" fontId="6" fillId="2" borderId="16"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6" xfId="0" applyFont="1" applyBorder="1" applyAlignment="1">
      <alignment horizontal="center"/>
    </xf>
    <xf numFmtId="0" fontId="31" fillId="0" borderId="11" xfId="0" applyFont="1" applyBorder="1" applyAlignment="1">
      <alignment horizontal="center"/>
    </xf>
    <xf numFmtId="0" fontId="31" fillId="0" borderId="7" xfId="0" applyFont="1" applyBorder="1" applyAlignment="1">
      <alignment horizontal="center"/>
    </xf>
    <xf numFmtId="0" fontId="12" fillId="0" borderId="12" xfId="0" applyFont="1" applyBorder="1" applyAlignment="1">
      <alignment horizontal="justify" vertical="top" wrapText="1"/>
    </xf>
    <xf numFmtId="0" fontId="13" fillId="0" borderId="12" xfId="0" applyFont="1" applyBorder="1" applyAlignment="1">
      <alignment horizontal="justify" vertical="top" wrapText="1"/>
    </xf>
    <xf numFmtId="4" fontId="13" fillId="0" borderId="14"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27" fillId="0" borderId="4" xfId="8" applyFont="1" applyBorder="1" applyAlignment="1">
      <alignment horizontal="left" vertical="center"/>
    </xf>
    <xf numFmtId="0" fontId="27" fillId="0" borderId="0" xfId="8" applyFont="1" applyAlignment="1">
      <alignment horizontal="left" vertical="center"/>
    </xf>
    <xf numFmtId="0" fontId="27" fillId="0" borderId="5" xfId="8" applyFont="1" applyBorder="1" applyAlignment="1">
      <alignment horizontal="left" vertical="center"/>
    </xf>
    <xf numFmtId="0" fontId="27" fillId="0" borderId="6" xfId="8" applyFont="1" applyBorder="1" applyAlignment="1">
      <alignment horizontal="left" vertical="center"/>
    </xf>
    <xf numFmtId="0" fontId="27" fillId="0" borderId="11" xfId="8" applyFont="1" applyBorder="1" applyAlignment="1">
      <alignment horizontal="left" vertical="center"/>
    </xf>
    <xf numFmtId="0" fontId="27" fillId="0" borderId="7" xfId="8" applyFont="1" applyBorder="1" applyAlignment="1">
      <alignment horizontal="left" vertical="center"/>
    </xf>
    <xf numFmtId="0" fontId="27" fillId="0" borderId="4" xfId="15" applyFont="1" applyBorder="1" applyAlignment="1">
      <alignment horizontal="justify" vertical="center"/>
    </xf>
    <xf numFmtId="0" fontId="27" fillId="0" borderId="0" xfId="15" applyFont="1" applyAlignment="1">
      <alignment horizontal="justify" vertical="center"/>
    </xf>
    <xf numFmtId="0" fontId="27" fillId="0" borderId="5" xfId="15" applyFont="1" applyBorder="1" applyAlignment="1">
      <alignment horizontal="justify" vertical="center"/>
    </xf>
    <xf numFmtId="0" fontId="17" fillId="0" borderId="0" xfId="15" applyFont="1" applyAlignment="1">
      <alignment horizontal="center"/>
    </xf>
    <xf numFmtId="0" fontId="17" fillId="0" borderId="0" xfId="15" applyFont="1"/>
    <xf numFmtId="0" fontId="11" fillId="0" borderId="0" xfId="15" applyFont="1" applyAlignment="1">
      <alignment horizontal="center"/>
    </xf>
    <xf numFmtId="0" fontId="28" fillId="0" borderId="6" xfId="15" applyFont="1" applyBorder="1" applyAlignment="1">
      <alignment horizontal="justify" vertical="center"/>
    </xf>
    <xf numFmtId="0" fontId="28" fillId="0" borderId="11" xfId="15" applyFont="1" applyBorder="1" applyAlignment="1">
      <alignment horizontal="justify" vertical="center"/>
    </xf>
    <xf numFmtId="0" fontId="28" fillId="0" borderId="7" xfId="15" applyFont="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0" fontId="10" fillId="0" borderId="0" xfId="15" applyFont="1" applyAlignment="1">
      <alignment horizontal="left" vertical="center"/>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0" fontId="31" fillId="0" borderId="6" xfId="0" applyFont="1" applyBorder="1" applyAlignment="1">
      <alignment horizontal="center" wrapText="1"/>
    </xf>
    <xf numFmtId="0" fontId="31" fillId="0" borderId="11" xfId="0" applyFont="1" applyBorder="1" applyAlignment="1">
      <alignment horizontal="center" wrapText="1"/>
    </xf>
    <xf numFmtId="0" fontId="31" fillId="0" borderId="7" xfId="0" applyFont="1" applyBorder="1" applyAlignment="1">
      <alignment horizontal="center" wrapText="1"/>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12" fillId="0" borderId="0" xfId="15" applyFont="1" applyAlignment="1">
      <alignment horizontal="center"/>
    </xf>
    <xf numFmtId="0" fontId="12" fillId="0" borderId="8" xfId="0" applyFont="1" applyBorder="1" applyAlignment="1">
      <alignment horizontal="justify" vertical="top" wrapText="1"/>
    </xf>
    <xf numFmtId="0" fontId="4" fillId="0" borderId="14" xfId="15" applyFont="1" applyBorder="1" applyAlignment="1">
      <alignment vertical="center" wrapText="1"/>
    </xf>
    <xf numFmtId="0" fontId="4" fillId="0" borderId="16" xfId="15" applyFont="1" applyBorder="1" applyAlignment="1">
      <alignment vertical="center" wrapText="1"/>
    </xf>
    <xf numFmtId="0" fontId="12" fillId="0" borderId="36" xfId="0" applyFont="1" applyBorder="1" applyAlignment="1">
      <alignment horizontal="justify"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4" fillId="0" borderId="34" xfId="15" applyFont="1" applyBorder="1" applyAlignment="1">
      <alignment vertical="center" wrapText="1"/>
    </xf>
    <xf numFmtId="4" fontId="13" fillId="0" borderId="3"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35" xfId="0" applyNumberFormat="1" applyFont="1" applyBorder="1" applyAlignment="1">
      <alignment horizontal="center" vertical="center" wrapText="1"/>
    </xf>
    <xf numFmtId="4" fontId="27" fillId="0" borderId="6" xfId="17" applyNumberFormat="1" applyFont="1" applyBorder="1" applyAlignment="1">
      <alignment horizontal="justify" vertical="center"/>
    </xf>
    <xf numFmtId="4" fontId="27" fillId="0" borderId="11" xfId="17" applyNumberFormat="1" applyFont="1" applyBorder="1" applyAlignment="1">
      <alignment horizontal="justify" vertical="center"/>
    </xf>
    <xf numFmtId="4" fontId="27" fillId="0" borderId="7" xfId="17" applyNumberFormat="1" applyFont="1" applyBorder="1" applyAlignment="1">
      <alignment horizontal="justify" vertical="center"/>
    </xf>
    <xf numFmtId="0" fontId="3" fillId="0" borderId="6" xfId="16" applyFont="1" applyBorder="1" applyAlignment="1">
      <alignment horizontal="left"/>
    </xf>
    <xf numFmtId="0" fontId="3" fillId="0" borderId="11" xfId="16" applyFont="1" applyBorder="1" applyAlignment="1">
      <alignment horizontal="left"/>
    </xf>
    <xf numFmtId="0" fontId="27" fillId="0" borderId="1" xfId="8" applyFont="1" applyBorder="1" applyAlignment="1">
      <alignment horizontal="justify" vertical="center" wrapText="1"/>
    </xf>
    <xf numFmtId="0" fontId="27" fillId="0" borderId="2" xfId="8" applyFont="1" applyBorder="1" applyAlignment="1">
      <alignment horizontal="justify" vertical="center" wrapText="1"/>
    </xf>
    <xf numFmtId="0" fontId="27" fillId="0" borderId="3" xfId="8" applyFont="1" applyBorder="1" applyAlignment="1">
      <alignment horizontal="justify" vertical="center"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27" fillId="0" borderId="5"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4" fillId="0" borderId="0" xfId="15" applyFont="1" applyAlignment="1">
      <alignment horizontal="left" vertical="center" wrapText="1"/>
    </xf>
    <xf numFmtId="0" fontId="10" fillId="0" borderId="11" xfId="15" applyFont="1" applyBorder="1" applyAlignment="1">
      <alignment horizontal="center" vertical="center"/>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Alignment="1">
      <alignment horizontal="left" vertical="center" wrapText="1"/>
    </xf>
    <xf numFmtId="0" fontId="27" fillId="0" borderId="5" xfId="8" applyFont="1" applyBorder="1" applyAlignment="1">
      <alignment horizontal="left" vertical="center" wrapText="1"/>
    </xf>
    <xf numFmtId="0" fontId="6" fillId="2" borderId="34" xfId="15" applyFont="1" applyFill="1" applyBorder="1" applyAlignment="1">
      <alignment horizontal="center" vertical="center"/>
    </xf>
    <xf numFmtId="4" fontId="6" fillId="2" borderId="34" xfId="17" applyNumberFormat="1" applyFont="1" applyFill="1" applyBorder="1" applyAlignment="1">
      <alignment horizontal="center" vertical="center" wrapText="1"/>
    </xf>
    <xf numFmtId="0" fontId="27" fillId="0" borderId="4" xfId="15" applyFont="1" applyBorder="1" applyAlignment="1">
      <alignment horizontal="left" vertical="center"/>
    </xf>
    <xf numFmtId="0" fontId="27" fillId="0" borderId="0" xfId="15" applyFont="1" applyAlignment="1">
      <alignment horizontal="left" vertical="center"/>
    </xf>
    <xf numFmtId="0" fontId="27" fillId="0" borderId="5" xfId="15" applyFont="1" applyBorder="1" applyAlignment="1">
      <alignment horizontal="left" vertical="center"/>
    </xf>
    <xf numFmtId="4" fontId="6" fillId="2" borderId="8" xfId="17" applyNumberFormat="1" applyFont="1" applyFill="1" applyBorder="1" applyAlignment="1">
      <alignment horizontal="center" vertical="center" wrapText="1"/>
    </xf>
    <xf numFmtId="4" fontId="6" fillId="2" borderId="10" xfId="17" applyNumberFormat="1" applyFont="1" applyFill="1" applyBorder="1" applyAlignment="1">
      <alignment horizontal="center" vertical="center" wrapText="1"/>
    </xf>
    <xf numFmtId="0" fontId="13" fillId="0" borderId="0" xfId="15" applyFont="1" applyAlignment="1">
      <alignment horizontal="center"/>
    </xf>
    <xf numFmtId="0" fontId="13" fillId="0" borderId="0" xfId="15" applyFont="1"/>
    <xf numFmtId="0" fontId="27" fillId="0" borderId="7" xfId="8" applyFont="1" applyBorder="1" applyAlignment="1">
      <alignment horizontal="justify" vertical="center"/>
    </xf>
    <xf numFmtId="0" fontId="11" fillId="0" borderId="0" xfId="16" applyFont="1" applyAlignment="1">
      <alignment horizontal="left" vertical="top"/>
    </xf>
    <xf numFmtId="0" fontId="3" fillId="0" borderId="11" xfId="16" applyFont="1" applyBorder="1" applyAlignment="1">
      <alignment horizontal="left" vertical="top"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11" fillId="0" borderId="11" xfId="16" applyFont="1" applyBorder="1" applyAlignment="1">
      <alignment horizontal="left" vertical="top"/>
    </xf>
    <xf numFmtId="0" fontId="4" fillId="2" borderId="8" xfId="18" applyFont="1" applyFill="1" applyBorder="1" applyAlignment="1">
      <alignment horizontal="left" vertical="center"/>
    </xf>
    <xf numFmtId="0" fontId="4" fillId="2" borderId="10" xfId="18" applyFont="1" applyFill="1" applyBorder="1" applyAlignment="1">
      <alignment horizontal="left" vertical="center"/>
    </xf>
    <xf numFmtId="0" fontId="10" fillId="0" borderId="0" xfId="18" applyFont="1" applyAlignment="1">
      <alignment horizontal="center" vertical="center"/>
    </xf>
    <xf numFmtId="0" fontId="10" fillId="0" borderId="0" xfId="18" applyFont="1" applyAlignment="1">
      <alignment horizontal="center"/>
    </xf>
    <xf numFmtId="0" fontId="3" fillId="0" borderId="0" xfId="19" applyFont="1" applyAlignment="1">
      <alignment horizontal="left" vertical="top"/>
    </xf>
    <xf numFmtId="0" fontId="27" fillId="0" borderId="32" xfId="8" applyFont="1" applyBorder="1" applyAlignment="1">
      <alignment horizontal="left" vertical="top" wrapText="1"/>
    </xf>
    <xf numFmtId="0" fontId="4" fillId="0" borderId="0" xfId="8" applyFont="1" applyAlignment="1">
      <alignment horizontal="left" vertical="top" wrapText="1"/>
    </xf>
    <xf numFmtId="0" fontId="4" fillId="0" borderId="31" xfId="8" applyFont="1" applyBorder="1" applyAlignment="1">
      <alignment horizontal="left" vertical="top" wrapText="1"/>
    </xf>
    <xf numFmtId="0" fontId="5" fillId="0" borderId="0" xfId="8" applyFont="1" applyAlignment="1">
      <alignment horizontal="left" wrapText="1"/>
    </xf>
    <xf numFmtId="0" fontId="3" fillId="0" borderId="0" xfId="8" applyFont="1" applyAlignment="1">
      <alignment horizontal="left" wrapText="1"/>
    </xf>
    <xf numFmtId="0" fontId="5" fillId="0" borderId="0" xfId="8" applyFont="1" applyAlignment="1">
      <alignment horizontal="left" vertical="top" wrapText="1"/>
    </xf>
    <xf numFmtId="0" fontId="3" fillId="0" borderId="20" xfId="8" applyFont="1" applyBorder="1" applyAlignment="1">
      <alignment horizontal="center"/>
    </xf>
    <xf numFmtId="0" fontId="3" fillId="3" borderId="12" xfId="8" applyFont="1" applyFill="1" applyBorder="1" applyAlignment="1">
      <alignment horizontal="center" vertical="center" wrapText="1"/>
    </xf>
    <xf numFmtId="0" fontId="3" fillId="0" borderId="0" xfId="18" applyFont="1" applyAlignment="1">
      <alignment horizontal="left" vertical="center" wrapText="1"/>
    </xf>
    <xf numFmtId="4" fontId="1" fillId="0" borderId="12" xfId="29" applyNumberFormat="1" applyBorder="1"/>
    <xf numFmtId="43" fontId="30" fillId="0" borderId="12" xfId="29" applyFont="1" applyBorder="1" applyAlignment="1">
      <alignment horizontal="center" vertical="center"/>
    </xf>
  </cellXfs>
  <cellStyles count="31">
    <cellStyle name="=C:\WINNT\SYSTEM32\COMMAND.COM" xfId="4" xr:uid="{00000000-0005-0000-0000-000000000000}"/>
    <cellStyle name="Millares" xfId="29" builtinId="3"/>
    <cellStyle name="Millares 2 2" xfId="9" xr:uid="{00000000-0005-0000-0000-000002000000}"/>
    <cellStyle name="Millares 5" xfId="3" xr:uid="{00000000-0005-0000-0000-000003000000}"/>
    <cellStyle name="Millares 6 2" xfId="17" xr:uid="{00000000-0005-0000-0000-000004000000}"/>
    <cellStyle name="Millares 6 3" xfId="20" xr:uid="{00000000-0005-0000-0000-000005000000}"/>
    <cellStyle name="Moneda 2 2" xfId="25" xr:uid="{00000000-0005-0000-0000-000006000000}"/>
    <cellStyle name="Moneda 3" xfId="24" xr:uid="{00000000-0005-0000-0000-000007000000}"/>
    <cellStyle name="Normal" xfId="0" builtinId="0"/>
    <cellStyle name="Normal 10" xfId="14" xr:uid="{00000000-0005-0000-0000-000009000000}"/>
    <cellStyle name="Normal 11" xfId="2" xr:uid="{00000000-0005-0000-0000-00000A000000}"/>
    <cellStyle name="Normal 11 2" xfId="15" xr:uid="{00000000-0005-0000-0000-00000B000000}"/>
    <cellStyle name="Normal 11 3" xfId="18" xr:uid="{00000000-0005-0000-0000-00000C000000}"/>
    <cellStyle name="Normal 13" xfId="22" xr:uid="{00000000-0005-0000-0000-00000D000000}"/>
    <cellStyle name="Normal 15" xfId="12" xr:uid="{00000000-0005-0000-0000-00000E000000}"/>
    <cellStyle name="Normal 2" xfId="6" xr:uid="{00000000-0005-0000-0000-00000F000000}"/>
    <cellStyle name="Normal 2 13" xfId="1" xr:uid="{00000000-0005-0000-0000-000010000000}"/>
    <cellStyle name="Normal 2 2" xfId="8" xr:uid="{00000000-0005-0000-0000-000011000000}"/>
    <cellStyle name="Normal 2 5 2" xfId="16" xr:uid="{00000000-0005-0000-0000-000012000000}"/>
    <cellStyle name="Normal 2 5 3" xfId="19" xr:uid="{00000000-0005-0000-0000-000013000000}"/>
    <cellStyle name="Normal 3" xfId="10" xr:uid="{00000000-0005-0000-0000-000014000000}"/>
    <cellStyle name="Normal 3 2" xfId="5" xr:uid="{00000000-0005-0000-0000-000015000000}"/>
    <cellStyle name="Normal 4" xfId="13" xr:uid="{00000000-0005-0000-0000-000016000000}"/>
    <cellStyle name="Normal 4 2" xfId="21" xr:uid="{00000000-0005-0000-0000-000017000000}"/>
    <cellStyle name="Normal 5" xfId="11" xr:uid="{00000000-0005-0000-0000-000018000000}"/>
    <cellStyle name="Normal 6" xfId="26" xr:uid="{00000000-0005-0000-0000-000019000000}"/>
    <cellStyle name="Normal 6 3 2 2 3" xfId="23" xr:uid="{00000000-0005-0000-0000-00001A000000}"/>
    <cellStyle name="Normal 6 7" xfId="7" xr:uid="{00000000-0005-0000-0000-00001B000000}"/>
    <cellStyle name="Normal 7" xfId="27" xr:uid="{00000000-0005-0000-0000-00001C000000}"/>
    <cellStyle name="Normal 7 4" xfId="28" xr:uid="{00000000-0005-0000-0000-00001D000000}"/>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342900</xdr:colOff>
      <xdr:row>24</xdr:row>
      <xdr:rowOff>133350</xdr:rowOff>
    </xdr:from>
    <xdr:to>
      <xdr:col>6</xdr:col>
      <xdr:colOff>409575</xdr:colOff>
      <xdr:row>28</xdr:row>
      <xdr:rowOff>19050</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6000750" y="501015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133351</xdr:rowOff>
    </xdr:to>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600075" y="5095875"/>
          <a:ext cx="28194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32</xdr:row>
      <xdr:rowOff>28575</xdr:rowOff>
    </xdr:from>
    <xdr:to>
      <xdr:col>1</xdr:col>
      <xdr:colOff>2109507</xdr:colOff>
      <xdr:row>35</xdr:row>
      <xdr:rowOff>135032</xdr:rowOff>
    </xdr:to>
    <xdr:sp macro="" textlink="">
      <xdr:nvSpPr>
        <xdr:cNvPr id="6" name="Text Box 8">
          <a:extLst>
            <a:ext uri="{FF2B5EF4-FFF2-40B4-BE49-F238E27FC236}">
              <a16:creationId xmlns:a16="http://schemas.microsoft.com/office/drawing/2014/main" id="{00000000-0008-0000-0900-000006000000}"/>
            </a:ext>
          </a:extLst>
        </xdr:cNvPr>
        <xdr:cNvSpPr txBox="1">
          <a:spLocks noChangeArrowheads="1"/>
        </xdr:cNvSpPr>
      </xdr:nvSpPr>
      <xdr:spPr bwMode="auto">
        <a:xfrm>
          <a:off x="381000" y="702945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77881</xdr:rowOff>
    </xdr:to>
    <xdr:sp macro="" textlink="">
      <xdr:nvSpPr>
        <xdr:cNvPr id="7" name="Text Box 9">
          <a:extLst>
            <a:ext uri="{FF2B5EF4-FFF2-40B4-BE49-F238E27FC236}">
              <a16:creationId xmlns:a16="http://schemas.microsoft.com/office/drawing/2014/main" id="{00000000-0008-0000-0900-000007000000}"/>
            </a:ext>
          </a:extLst>
        </xdr:cNvPr>
        <xdr:cNvSpPr txBox="1">
          <a:spLocks noChangeArrowheads="1"/>
        </xdr:cNvSpPr>
      </xdr:nvSpPr>
      <xdr:spPr bwMode="auto">
        <a:xfrm>
          <a:off x="5305425" y="70008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1725194</xdr:colOff>
      <xdr:row>18</xdr:row>
      <xdr:rowOff>106457</xdr:rowOff>
    </xdr:to>
    <xdr:sp macro="" textlink="">
      <xdr:nvSpPr>
        <xdr:cNvPr id="6" name="Text Box 8">
          <a:extLst>
            <a:ext uri="{FF2B5EF4-FFF2-40B4-BE49-F238E27FC236}">
              <a16:creationId xmlns:a16="http://schemas.microsoft.com/office/drawing/2014/main" id="{00000000-0008-0000-0A00-000006000000}"/>
            </a:ext>
          </a:extLst>
        </xdr:cNvPr>
        <xdr:cNvSpPr txBox="1">
          <a:spLocks noChangeArrowheads="1"/>
        </xdr:cNvSpPr>
      </xdr:nvSpPr>
      <xdr:spPr bwMode="auto">
        <a:xfrm>
          <a:off x="0" y="305628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935935</xdr:colOff>
      <xdr:row>14</xdr:row>
      <xdr:rowOff>173935</xdr:rowOff>
    </xdr:from>
    <xdr:to>
      <xdr:col>4</xdr:col>
      <xdr:colOff>641903</xdr:colOff>
      <xdr:row>18</xdr:row>
      <xdr:rowOff>69598</xdr:rowOff>
    </xdr:to>
    <xdr:sp macro="" textlink="">
      <xdr:nvSpPr>
        <xdr:cNvPr id="7" name="Text Box 9">
          <a:extLst>
            <a:ext uri="{FF2B5EF4-FFF2-40B4-BE49-F238E27FC236}">
              <a16:creationId xmlns:a16="http://schemas.microsoft.com/office/drawing/2014/main" id="{00000000-0008-0000-0A00-000007000000}"/>
            </a:ext>
          </a:extLst>
        </xdr:cNvPr>
        <xdr:cNvSpPr txBox="1">
          <a:spLocks noChangeArrowheads="1"/>
        </xdr:cNvSpPr>
      </xdr:nvSpPr>
      <xdr:spPr bwMode="auto">
        <a:xfrm>
          <a:off x="4605131" y="3048000"/>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8283</xdr:colOff>
      <xdr:row>18</xdr:row>
      <xdr:rowOff>41412</xdr:rowOff>
    </xdr:from>
    <xdr:to>
      <xdr:col>4</xdr:col>
      <xdr:colOff>1163707</xdr:colOff>
      <xdr:row>21</xdr:row>
      <xdr:rowOff>119293</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4895022" y="366919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397565</xdr:colOff>
      <xdr:row>18</xdr:row>
      <xdr:rowOff>16565</xdr:rowOff>
    </xdr:from>
    <xdr:to>
      <xdr:col>1</xdr:col>
      <xdr:colOff>1981955</xdr:colOff>
      <xdr:row>21</xdr:row>
      <xdr:rowOff>123022</xdr:rowOff>
    </xdr:to>
    <xdr:sp macro="" textlink="">
      <xdr:nvSpPr>
        <xdr:cNvPr id="7" name="Text Box 8">
          <a:extLst>
            <a:ext uri="{FF2B5EF4-FFF2-40B4-BE49-F238E27FC236}">
              <a16:creationId xmlns:a16="http://schemas.microsoft.com/office/drawing/2014/main" id="{00000000-0008-0000-0B00-000007000000}"/>
            </a:ext>
          </a:extLst>
        </xdr:cNvPr>
        <xdr:cNvSpPr txBox="1">
          <a:spLocks noChangeArrowheads="1"/>
        </xdr:cNvSpPr>
      </xdr:nvSpPr>
      <xdr:spPr bwMode="auto">
        <a:xfrm>
          <a:off x="397565" y="3644348"/>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704850</xdr:colOff>
      <xdr:row>44</xdr:row>
      <xdr:rowOff>85725</xdr:rowOff>
    </xdr:from>
    <xdr:to>
      <xdr:col>1</xdr:col>
      <xdr:colOff>2661957</xdr:colOff>
      <xdr:row>48</xdr:row>
      <xdr:rowOff>1682</xdr:rowOff>
    </xdr:to>
    <xdr:sp macro="" textlink="">
      <xdr:nvSpPr>
        <xdr:cNvPr id="6" name="Text Box 8">
          <a:extLst>
            <a:ext uri="{FF2B5EF4-FFF2-40B4-BE49-F238E27FC236}">
              <a16:creationId xmlns:a16="http://schemas.microsoft.com/office/drawing/2014/main" id="{00000000-0008-0000-0C00-000006000000}"/>
            </a:ext>
          </a:extLst>
        </xdr:cNvPr>
        <xdr:cNvSpPr txBox="1">
          <a:spLocks noChangeArrowheads="1"/>
        </xdr:cNvSpPr>
      </xdr:nvSpPr>
      <xdr:spPr bwMode="auto">
        <a:xfrm>
          <a:off x="704850" y="110490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115981</xdr:rowOff>
    </xdr:to>
    <xdr:sp macro="" textlink="">
      <xdr:nvSpPr>
        <xdr:cNvPr id="7" name="Text Box 9">
          <a:extLst>
            <a:ext uri="{FF2B5EF4-FFF2-40B4-BE49-F238E27FC236}">
              <a16:creationId xmlns:a16="http://schemas.microsoft.com/office/drawing/2014/main" id="{00000000-0008-0000-0C00-000007000000}"/>
            </a:ext>
          </a:extLst>
        </xdr:cNvPr>
        <xdr:cNvSpPr txBox="1">
          <a:spLocks noChangeArrowheads="1"/>
        </xdr:cNvSpPr>
      </xdr:nvSpPr>
      <xdr:spPr bwMode="auto">
        <a:xfrm>
          <a:off x="6848475" y="110013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214313</xdr:colOff>
      <xdr:row>31</xdr:row>
      <xdr:rowOff>0</xdr:rowOff>
    </xdr:from>
    <xdr:to>
      <xdr:col>2</xdr:col>
      <xdr:colOff>60045</xdr:colOff>
      <xdr:row>34</xdr:row>
      <xdr:rowOff>106457</xdr:rowOff>
    </xdr:to>
    <xdr:sp macro="" textlink="">
      <xdr:nvSpPr>
        <xdr:cNvPr id="4" name="Text Box 8">
          <a:extLst>
            <a:ext uri="{FF2B5EF4-FFF2-40B4-BE49-F238E27FC236}">
              <a16:creationId xmlns:a16="http://schemas.microsoft.com/office/drawing/2014/main" id="{00000000-0008-0000-0D00-000004000000}"/>
            </a:ext>
          </a:extLst>
        </xdr:cNvPr>
        <xdr:cNvSpPr txBox="1">
          <a:spLocks noChangeArrowheads="1"/>
        </xdr:cNvSpPr>
      </xdr:nvSpPr>
      <xdr:spPr bwMode="auto">
        <a:xfrm>
          <a:off x="214313" y="758031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1039812</xdr:colOff>
      <xdr:row>31</xdr:row>
      <xdr:rowOff>0</xdr:rowOff>
    </xdr:from>
    <xdr:to>
      <xdr:col>6</xdr:col>
      <xdr:colOff>515937</xdr:colOff>
      <xdr:row>34</xdr:row>
      <xdr:rowOff>77881</xdr:rowOff>
    </xdr:to>
    <xdr:sp macro="" textlink="">
      <xdr:nvSpPr>
        <xdr:cNvPr id="6" name="Text Box 9">
          <a:extLst>
            <a:ext uri="{FF2B5EF4-FFF2-40B4-BE49-F238E27FC236}">
              <a16:creationId xmlns:a16="http://schemas.microsoft.com/office/drawing/2014/main" id="{00000000-0008-0000-0D00-000006000000}"/>
            </a:ext>
          </a:extLst>
        </xdr:cNvPr>
        <xdr:cNvSpPr txBox="1">
          <a:spLocks noChangeArrowheads="1"/>
        </xdr:cNvSpPr>
      </xdr:nvSpPr>
      <xdr:spPr bwMode="auto">
        <a:xfrm>
          <a:off x="5056187" y="758031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30</xdr:row>
      <xdr:rowOff>0</xdr:rowOff>
    </xdr:from>
    <xdr:to>
      <xdr:col>3</xdr:col>
      <xdr:colOff>1209675</xdr:colOff>
      <xdr:row>32</xdr:row>
      <xdr:rowOff>161925</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5676900"/>
          <a:ext cx="6191250"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158750</xdr:colOff>
      <xdr:row>26</xdr:row>
      <xdr:rowOff>95250</xdr:rowOff>
    </xdr:from>
    <xdr:to>
      <xdr:col>1</xdr:col>
      <xdr:colOff>1909482</xdr:colOff>
      <xdr:row>29</xdr:row>
      <xdr:rowOff>154082</xdr:rowOff>
    </xdr:to>
    <xdr:sp macro="" textlink="">
      <xdr:nvSpPr>
        <xdr:cNvPr id="8" name="Text Box 8">
          <a:extLst>
            <a:ext uri="{FF2B5EF4-FFF2-40B4-BE49-F238E27FC236}">
              <a16:creationId xmlns:a16="http://schemas.microsoft.com/office/drawing/2014/main" id="{00000000-0008-0000-0E00-000008000000}"/>
            </a:ext>
          </a:extLst>
        </xdr:cNvPr>
        <xdr:cNvSpPr txBox="1">
          <a:spLocks noChangeArrowheads="1"/>
        </xdr:cNvSpPr>
      </xdr:nvSpPr>
      <xdr:spPr bwMode="auto">
        <a:xfrm>
          <a:off x="158750" y="531812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3841750</xdr:colOff>
      <xdr:row>26</xdr:row>
      <xdr:rowOff>95250</xdr:rowOff>
    </xdr:from>
    <xdr:to>
      <xdr:col>3</xdr:col>
      <xdr:colOff>1095375</xdr:colOff>
      <xdr:row>29</xdr:row>
      <xdr:rowOff>125506</xdr:rowOff>
    </xdr:to>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4810125" y="531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8283</xdr:colOff>
      <xdr:row>52</xdr:row>
      <xdr:rowOff>157369</xdr:rowOff>
    </xdr:from>
    <xdr:to>
      <xdr:col>0</xdr:col>
      <xdr:colOff>2721040</xdr:colOff>
      <xdr:row>56</xdr:row>
      <xdr:rowOff>82851</xdr:rowOff>
    </xdr:to>
    <xdr:sp macro="" textlink="">
      <xdr:nvSpPr>
        <xdr:cNvPr id="6" name="Text Box 8">
          <a:extLst>
            <a:ext uri="{FF2B5EF4-FFF2-40B4-BE49-F238E27FC236}">
              <a16:creationId xmlns:a16="http://schemas.microsoft.com/office/drawing/2014/main" id="{00000000-0008-0000-0F00-000006000000}"/>
            </a:ext>
          </a:extLst>
        </xdr:cNvPr>
        <xdr:cNvSpPr txBox="1">
          <a:spLocks noChangeArrowheads="1"/>
        </xdr:cNvSpPr>
      </xdr:nvSpPr>
      <xdr:spPr bwMode="auto">
        <a:xfrm>
          <a:off x="8283" y="11935239"/>
          <a:ext cx="2712757" cy="687482"/>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3983936</xdr:colOff>
      <xdr:row>52</xdr:row>
      <xdr:rowOff>140804</xdr:rowOff>
    </xdr:from>
    <xdr:to>
      <xdr:col>4</xdr:col>
      <xdr:colOff>365402</xdr:colOff>
      <xdr:row>56</xdr:row>
      <xdr:rowOff>37710</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6924262" y="11918674"/>
          <a:ext cx="2378075" cy="65890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333375</xdr:colOff>
      <xdr:row>45</xdr:row>
      <xdr:rowOff>114300</xdr:rowOff>
    </xdr:to>
    <xdr:pic>
      <xdr:nvPicPr>
        <xdr:cNvPr id="17418" name="Picture 10">
          <a:extLst>
            <a:ext uri="{FF2B5EF4-FFF2-40B4-BE49-F238E27FC236}">
              <a16:creationId xmlns:a16="http://schemas.microsoft.com/office/drawing/2014/main" id="{00000000-0008-0000-1000-00000A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9375" cy="868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8</xdr:col>
          <xdr:colOff>342900</xdr:colOff>
          <xdr:row>85</xdr:row>
          <xdr:rowOff>28575</xdr:rowOff>
        </xdr:to>
        <xdr:sp macro="" textlink="">
          <xdr:nvSpPr>
            <xdr:cNvPr id="17422" name="Object 14" hidden="1">
              <a:extLst>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8</xdr:col>
          <xdr:colOff>361950</xdr:colOff>
          <xdr:row>127</xdr:row>
          <xdr:rowOff>85725</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8</xdr:col>
          <xdr:colOff>361950</xdr:colOff>
          <xdr:row>169</xdr:row>
          <xdr:rowOff>85725</xdr:rowOff>
        </xdr:to>
        <xdr:sp macro="" textlink="">
          <xdr:nvSpPr>
            <xdr:cNvPr id="17424" name="Object 16" hidden="1">
              <a:extLst>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0</xdr:rowOff>
        </xdr:from>
        <xdr:to>
          <xdr:col>8</xdr:col>
          <xdr:colOff>361950</xdr:colOff>
          <xdr:row>210</xdr:row>
          <xdr:rowOff>114300</xdr:rowOff>
        </xdr:to>
        <xdr:sp macro="" textlink="">
          <xdr:nvSpPr>
            <xdr:cNvPr id="17425" name="Object 17" hidden="1">
              <a:extLst>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0</xdr:rowOff>
        </xdr:from>
        <xdr:to>
          <xdr:col>8</xdr:col>
          <xdr:colOff>342900</xdr:colOff>
          <xdr:row>253</xdr:row>
          <xdr:rowOff>123825</xdr:rowOff>
        </xdr:to>
        <xdr:sp macro="" textlink="">
          <xdr:nvSpPr>
            <xdr:cNvPr id="17426" name="Object 18" hidden="1">
              <a:extLst>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254</xdr:row>
          <xdr:rowOff>0</xdr:rowOff>
        </xdr:from>
        <xdr:to>
          <xdr:col>8</xdr:col>
          <xdr:colOff>342900</xdr:colOff>
          <xdr:row>285</xdr:row>
          <xdr:rowOff>38100</xdr:rowOff>
        </xdr:to>
        <xdr:sp macro="" textlink="">
          <xdr:nvSpPr>
            <xdr:cNvPr id="17427" name="Object 19" hidden="1">
              <a:extLst>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28575</xdr:colOff>
      <xdr:row>32</xdr:row>
      <xdr:rowOff>161925</xdr:rowOff>
    </xdr:to>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0" y="6143625"/>
          <a:ext cx="7877175"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539750</xdr:colOff>
      <xdr:row>18</xdr:row>
      <xdr:rowOff>134938</xdr:rowOff>
    </xdr:from>
    <xdr:to>
      <xdr:col>2</xdr:col>
      <xdr:colOff>508000</xdr:colOff>
      <xdr:row>22</xdr:row>
      <xdr:rowOff>9526</xdr:rowOff>
    </xdr:to>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539750" y="3929063"/>
          <a:ext cx="27305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944563</xdr:colOff>
      <xdr:row>18</xdr:row>
      <xdr:rowOff>103188</xdr:rowOff>
    </xdr:from>
    <xdr:to>
      <xdr:col>6</xdr:col>
      <xdr:colOff>819150</xdr:colOff>
      <xdr:row>21</xdr:row>
      <xdr:rowOff>139700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5913438" y="3897313"/>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761999</xdr:colOff>
      <xdr:row>19</xdr:row>
      <xdr:rowOff>0</xdr:rowOff>
    </xdr:from>
    <xdr:to>
      <xdr:col>2</xdr:col>
      <xdr:colOff>628649</xdr:colOff>
      <xdr:row>22</xdr:row>
      <xdr:rowOff>104776</xdr:rowOff>
    </xdr:to>
    <xdr:sp macro="" textlink="">
      <xdr:nvSpPr>
        <xdr:cNvPr id="4" name="Text Box 8">
          <a:extLst>
            <a:ext uri="{FF2B5EF4-FFF2-40B4-BE49-F238E27FC236}">
              <a16:creationId xmlns:a16="http://schemas.microsoft.com/office/drawing/2014/main" id="{00000000-0008-0000-0200-000004000000}"/>
            </a:ext>
          </a:extLst>
        </xdr:cNvPr>
        <xdr:cNvSpPr txBox="1">
          <a:spLocks noChangeArrowheads="1"/>
        </xdr:cNvSpPr>
      </xdr:nvSpPr>
      <xdr:spPr bwMode="auto">
        <a:xfrm>
          <a:off x="761999" y="388620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a:extLst>
            <a:ext uri="{FF2B5EF4-FFF2-40B4-BE49-F238E27FC236}">
              <a16:creationId xmlns:a16="http://schemas.microsoft.com/office/drawing/2014/main" id="{00000000-0008-0000-0200-000005000000}"/>
            </a:ext>
          </a:extLst>
        </xdr:cNvPr>
        <xdr:cNvSpPr txBox="1">
          <a:spLocks noChangeArrowheads="1"/>
        </xdr:cNvSpPr>
      </xdr:nvSpPr>
      <xdr:spPr bwMode="auto">
        <a:xfrm>
          <a:off x="5191125" y="3889375"/>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2</xdr:col>
      <xdr:colOff>130451</xdr:colOff>
      <xdr:row>20</xdr:row>
      <xdr:rowOff>104776</xdr:rowOff>
    </xdr:to>
    <xdr:sp macro="" textlink="">
      <xdr:nvSpPr>
        <xdr:cNvPr id="4" name="Text Box 8">
          <a:extLst>
            <a:ext uri="{FF2B5EF4-FFF2-40B4-BE49-F238E27FC236}">
              <a16:creationId xmlns:a16="http://schemas.microsoft.com/office/drawing/2014/main" id="{00000000-0008-0000-0300-000004000000}"/>
            </a:ext>
          </a:extLst>
        </xdr:cNvPr>
        <xdr:cNvSpPr txBox="1">
          <a:spLocks noChangeArrowheads="1"/>
        </xdr:cNvSpPr>
      </xdr:nvSpPr>
      <xdr:spPr bwMode="auto">
        <a:xfrm>
          <a:off x="762000" y="346213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4654826" y="346213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559174</xdr:colOff>
      <xdr:row>39</xdr:row>
      <xdr:rowOff>170890</xdr:rowOff>
    </xdr:from>
    <xdr:to>
      <xdr:col>5</xdr:col>
      <xdr:colOff>969309</xdr:colOff>
      <xdr:row>43</xdr:row>
      <xdr:rowOff>58271</xdr:rowOff>
    </xdr:to>
    <xdr:sp macro="" textlink="">
      <xdr:nvSpPr>
        <xdr:cNvPr id="4" name="Text Box 9">
          <a:extLst>
            <a:ext uri="{FF2B5EF4-FFF2-40B4-BE49-F238E27FC236}">
              <a16:creationId xmlns:a16="http://schemas.microsoft.com/office/drawing/2014/main" id="{00000000-0008-0000-0400-000004000000}"/>
            </a:ext>
          </a:extLst>
        </xdr:cNvPr>
        <xdr:cNvSpPr txBox="1">
          <a:spLocks noChangeArrowheads="1"/>
        </xdr:cNvSpPr>
      </xdr:nvSpPr>
      <xdr:spPr bwMode="auto">
        <a:xfrm>
          <a:off x="6255124" y="1032454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610160</xdr:colOff>
      <xdr:row>39</xdr:row>
      <xdr:rowOff>142315</xdr:rowOff>
    </xdr:from>
    <xdr:to>
      <xdr:col>2</xdr:col>
      <xdr:colOff>243167</xdr:colOff>
      <xdr:row>43</xdr:row>
      <xdr:rowOff>58272</xdr:rowOff>
    </xdr:to>
    <xdr:sp macro="" textlink="">
      <xdr:nvSpPr>
        <xdr:cNvPr id="5" name="Text Box 8">
          <a:extLst>
            <a:ext uri="{FF2B5EF4-FFF2-40B4-BE49-F238E27FC236}">
              <a16:creationId xmlns:a16="http://schemas.microsoft.com/office/drawing/2014/main" id="{00000000-0008-0000-0400-000005000000}"/>
            </a:ext>
          </a:extLst>
        </xdr:cNvPr>
        <xdr:cNvSpPr txBox="1">
          <a:spLocks noChangeArrowheads="1"/>
        </xdr:cNvSpPr>
      </xdr:nvSpPr>
      <xdr:spPr bwMode="auto">
        <a:xfrm>
          <a:off x="610160" y="1029596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952500</xdr:colOff>
      <xdr:row>17</xdr:row>
      <xdr:rowOff>142875</xdr:rowOff>
    </xdr:from>
    <xdr:to>
      <xdr:col>1</xdr:col>
      <xdr:colOff>1014132</xdr:colOff>
      <xdr:row>21</xdr:row>
      <xdr:rowOff>87407</xdr:rowOff>
    </xdr:to>
    <xdr:sp macro="" textlink="">
      <xdr:nvSpPr>
        <xdr:cNvPr id="6" name="Text Box 8">
          <a:extLst>
            <a:ext uri="{FF2B5EF4-FFF2-40B4-BE49-F238E27FC236}">
              <a16:creationId xmlns:a16="http://schemas.microsoft.com/office/drawing/2014/main" id="{00000000-0008-0000-0500-000006000000}"/>
            </a:ext>
          </a:extLst>
        </xdr:cNvPr>
        <xdr:cNvSpPr txBox="1">
          <a:spLocks noChangeArrowheads="1"/>
        </xdr:cNvSpPr>
      </xdr:nvSpPr>
      <xdr:spPr bwMode="auto">
        <a:xfrm>
          <a:off x="952500" y="70104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2286560</xdr:colOff>
      <xdr:row>21</xdr:row>
      <xdr:rowOff>20731</xdr:rowOff>
    </xdr:to>
    <xdr:sp macro="" textlink="">
      <xdr:nvSpPr>
        <xdr:cNvPr id="7" name="Text Box 9">
          <a:extLst>
            <a:ext uri="{FF2B5EF4-FFF2-40B4-BE49-F238E27FC236}">
              <a16:creationId xmlns:a16="http://schemas.microsoft.com/office/drawing/2014/main" id="{00000000-0008-0000-0500-000007000000}"/>
            </a:ext>
          </a:extLst>
        </xdr:cNvPr>
        <xdr:cNvSpPr txBox="1">
          <a:spLocks noChangeArrowheads="1"/>
        </xdr:cNvSpPr>
      </xdr:nvSpPr>
      <xdr:spPr bwMode="auto">
        <a:xfrm>
          <a:off x="6219825" y="697230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16</xdr:row>
      <xdr:rowOff>152400</xdr:rowOff>
    </xdr:from>
    <xdr:to>
      <xdr:col>1</xdr:col>
      <xdr:colOff>1947582</xdr:colOff>
      <xdr:row>20</xdr:row>
      <xdr:rowOff>68357</xdr:rowOff>
    </xdr:to>
    <xdr:sp macro="" textlink="">
      <xdr:nvSpPr>
        <xdr:cNvPr id="4" name="Text Box 8">
          <a:extLst>
            <a:ext uri="{FF2B5EF4-FFF2-40B4-BE49-F238E27FC236}">
              <a16:creationId xmlns:a16="http://schemas.microsoft.com/office/drawing/2014/main" id="{00000000-0008-0000-0600-000004000000}"/>
            </a:ext>
          </a:extLst>
        </xdr:cNvPr>
        <xdr:cNvSpPr txBox="1">
          <a:spLocks noChangeArrowheads="1"/>
        </xdr:cNvSpPr>
      </xdr:nvSpPr>
      <xdr:spPr bwMode="auto">
        <a:xfrm>
          <a:off x="85725" y="38004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49306</xdr:rowOff>
    </xdr:to>
    <xdr:sp macro="" textlink="">
      <xdr:nvSpPr>
        <xdr:cNvPr id="5" name="Text Box 9">
          <a:extLst>
            <a:ext uri="{FF2B5EF4-FFF2-40B4-BE49-F238E27FC236}">
              <a16:creationId xmlns:a16="http://schemas.microsoft.com/office/drawing/2014/main" id="{00000000-0008-0000-0600-000005000000}"/>
            </a:ext>
          </a:extLst>
        </xdr:cNvPr>
        <xdr:cNvSpPr txBox="1">
          <a:spLocks noChangeArrowheads="1"/>
        </xdr:cNvSpPr>
      </xdr:nvSpPr>
      <xdr:spPr bwMode="auto">
        <a:xfrm>
          <a:off x="3800475" y="3810000"/>
          <a:ext cx="24193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2</xdr:col>
      <xdr:colOff>271182</xdr:colOff>
      <xdr:row>21</xdr:row>
      <xdr:rowOff>144557</xdr:rowOff>
    </xdr:to>
    <xdr:sp macro="" textlink="">
      <xdr:nvSpPr>
        <xdr:cNvPr id="4" name="Text Box 8">
          <a:extLst>
            <a:ext uri="{FF2B5EF4-FFF2-40B4-BE49-F238E27FC236}">
              <a16:creationId xmlns:a16="http://schemas.microsoft.com/office/drawing/2014/main" id="{00000000-0008-0000-0700-000004000000}"/>
            </a:ext>
          </a:extLst>
        </xdr:cNvPr>
        <xdr:cNvSpPr txBox="1">
          <a:spLocks noChangeArrowheads="1"/>
        </xdr:cNvSpPr>
      </xdr:nvSpPr>
      <xdr:spPr bwMode="auto">
        <a:xfrm>
          <a:off x="314325" y="40671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96931</xdr:rowOff>
    </xdr:to>
    <xdr:sp macro="" textlink="">
      <xdr:nvSpPr>
        <xdr:cNvPr id="5" name="Text Box 9">
          <a:extLst>
            <a:ext uri="{FF2B5EF4-FFF2-40B4-BE49-F238E27FC236}">
              <a16:creationId xmlns:a16="http://schemas.microsoft.com/office/drawing/2014/main" id="{00000000-0008-0000-0700-000005000000}"/>
            </a:ext>
          </a:extLst>
        </xdr:cNvPr>
        <xdr:cNvSpPr txBox="1">
          <a:spLocks noChangeArrowheads="1"/>
        </xdr:cNvSpPr>
      </xdr:nvSpPr>
      <xdr:spPr bwMode="auto">
        <a:xfrm>
          <a:off x="4838700" y="404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198783</xdr:colOff>
      <xdr:row>17</xdr:row>
      <xdr:rowOff>182217</xdr:rowOff>
    </xdr:from>
    <xdr:to>
      <xdr:col>5</xdr:col>
      <xdr:colOff>194641</xdr:colOff>
      <xdr:row>21</xdr:row>
      <xdr:rowOff>69598</xdr:rowOff>
    </xdr:to>
    <xdr:sp macro="" textlink="">
      <xdr:nvSpPr>
        <xdr:cNvPr id="7" name="Text Box 9">
          <a:extLst>
            <a:ext uri="{FF2B5EF4-FFF2-40B4-BE49-F238E27FC236}">
              <a16:creationId xmlns:a16="http://schemas.microsoft.com/office/drawing/2014/main" id="{00000000-0008-0000-0800-000007000000}"/>
            </a:ext>
          </a:extLst>
        </xdr:cNvPr>
        <xdr:cNvSpPr txBox="1">
          <a:spLocks noChangeArrowheads="1"/>
        </xdr:cNvSpPr>
      </xdr:nvSpPr>
      <xdr:spPr bwMode="auto">
        <a:xfrm>
          <a:off x="5375413" y="445604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704022</xdr:colOff>
      <xdr:row>16</xdr:row>
      <xdr:rowOff>182217</xdr:rowOff>
    </xdr:from>
    <xdr:to>
      <xdr:col>1</xdr:col>
      <xdr:colOff>2387803</xdr:colOff>
      <xdr:row>20</xdr:row>
      <xdr:rowOff>98174</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704022" y="426554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46"/>
  <sheetViews>
    <sheetView showGridLines="0" view="pageBreakPreview" topLeftCell="A4" zoomScale="75" zoomScaleNormal="100" zoomScaleSheetLayoutView="75" workbookViewId="0">
      <selection activeCell="D27" sqref="D27"/>
    </sheetView>
  </sheetViews>
  <sheetFormatPr baseColWidth="10" defaultRowHeight="15" x14ac:dyDescent="0.2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row>
    <row r="2" spans="1:7" x14ac:dyDescent="0.25">
      <c r="A2" s="273" t="s">
        <v>169</v>
      </c>
      <c r="B2" s="273"/>
      <c r="C2" s="273"/>
      <c r="D2" s="273"/>
      <c r="E2" s="273"/>
      <c r="F2" s="273"/>
      <c r="G2" s="273"/>
    </row>
    <row r="3" spans="1:7" ht="15.75" customHeight="1" x14ac:dyDescent="0.25">
      <c r="A3" s="273" t="s">
        <v>9</v>
      </c>
      <c r="B3" s="273"/>
      <c r="C3" s="273"/>
      <c r="D3" s="273"/>
      <c r="E3" s="273"/>
      <c r="F3" s="273"/>
      <c r="G3" s="273"/>
    </row>
    <row r="4" spans="1:7" x14ac:dyDescent="0.25">
      <c r="A4" s="273" t="s">
        <v>10</v>
      </c>
      <c r="B4" s="273"/>
      <c r="C4" s="273"/>
      <c r="D4" s="273"/>
      <c r="E4" s="273"/>
      <c r="F4" s="273"/>
      <c r="G4" s="273"/>
    </row>
    <row r="5" spans="1:7" x14ac:dyDescent="0.25">
      <c r="A5" s="275" t="s">
        <v>11</v>
      </c>
      <c r="B5" s="275"/>
      <c r="C5" s="275"/>
      <c r="D5" s="275"/>
      <c r="E5" s="275"/>
      <c r="F5" s="275"/>
      <c r="G5" s="275"/>
    </row>
    <row r="6" spans="1:7" x14ac:dyDescent="0.25">
      <c r="A6" s="275" t="s">
        <v>1</v>
      </c>
      <c r="B6" s="275"/>
      <c r="C6" s="275"/>
      <c r="D6" s="275"/>
      <c r="E6" s="275"/>
      <c r="F6" s="275"/>
      <c r="G6" s="275"/>
    </row>
    <row r="7" spans="1:7" x14ac:dyDescent="0.25">
      <c r="A7" s="275" t="s">
        <v>286</v>
      </c>
      <c r="B7" s="275"/>
      <c r="C7" s="275"/>
      <c r="D7" s="275"/>
      <c r="E7" s="275"/>
      <c r="F7" s="275"/>
      <c r="G7" s="275"/>
    </row>
    <row r="8" spans="1:7" x14ac:dyDescent="0.25">
      <c r="A8" s="276" t="s">
        <v>12</v>
      </c>
      <c r="B8" s="276"/>
      <c r="C8" s="276"/>
      <c r="D8" s="276"/>
      <c r="E8" s="6"/>
      <c r="F8" s="5"/>
      <c r="G8" s="5"/>
    </row>
    <row r="9" spans="1:7" ht="24" customHeight="1" x14ac:dyDescent="0.25">
      <c r="A9" s="151" t="s">
        <v>13</v>
      </c>
      <c r="B9" s="153" t="s">
        <v>14</v>
      </c>
      <c r="C9" s="152" t="s">
        <v>15</v>
      </c>
      <c r="D9" s="152" t="s">
        <v>16</v>
      </c>
      <c r="E9" s="7"/>
      <c r="F9" s="1"/>
      <c r="G9" s="1"/>
    </row>
    <row r="10" spans="1:7" x14ac:dyDescent="0.25">
      <c r="A10" s="154" t="s">
        <v>164</v>
      </c>
      <c r="B10" s="154" t="s">
        <v>165</v>
      </c>
      <c r="C10" s="155">
        <v>14000</v>
      </c>
      <c r="D10" s="251">
        <v>14000</v>
      </c>
      <c r="E10" s="7"/>
      <c r="F10" s="1"/>
      <c r="G10" s="1"/>
    </row>
    <row r="11" spans="1:7" x14ac:dyDescent="0.25">
      <c r="A11" s="154" t="s">
        <v>166</v>
      </c>
      <c r="B11" s="154" t="s">
        <v>167</v>
      </c>
      <c r="C11" s="155">
        <v>123689.99</v>
      </c>
      <c r="D11" s="252">
        <v>123689.99</v>
      </c>
      <c r="E11" s="7"/>
      <c r="F11" s="1"/>
      <c r="G11" s="1"/>
    </row>
    <row r="12" spans="1:7" x14ac:dyDescent="0.25">
      <c r="A12" s="154"/>
      <c r="B12" s="156"/>
      <c r="C12" s="157"/>
      <c r="D12" s="158"/>
      <c r="E12" s="7"/>
      <c r="F12" s="8"/>
      <c r="G12" s="1"/>
    </row>
    <row r="13" spans="1:7" x14ac:dyDescent="0.25">
      <c r="A13" s="56"/>
      <c r="B13" s="159" t="s">
        <v>6</v>
      </c>
      <c r="C13" s="83">
        <f>SUM(C10:C12)</f>
        <v>137689.99</v>
      </c>
      <c r="D13" s="83">
        <f>SUM(D10:D12)</f>
        <v>137689.99</v>
      </c>
      <c r="E13" s="7"/>
      <c r="F13" s="8"/>
      <c r="G13" s="1"/>
    </row>
    <row r="14" spans="1:7" x14ac:dyDescent="0.25">
      <c r="A14" s="1"/>
      <c r="B14" s="9"/>
      <c r="C14" s="7"/>
      <c r="D14" s="10"/>
      <c r="E14" s="7"/>
      <c r="F14" s="8"/>
      <c r="G14" s="1"/>
    </row>
    <row r="15" spans="1:7" x14ac:dyDescent="0.25">
      <c r="A15" s="274" t="s">
        <v>17</v>
      </c>
      <c r="B15" s="274"/>
      <c r="C15" s="274"/>
      <c r="D15" s="274"/>
      <c r="E15" s="274"/>
      <c r="F15" s="59"/>
      <c r="G15" s="59"/>
    </row>
    <row r="16" spans="1:7" ht="18.75" customHeight="1" x14ac:dyDescent="0.25">
      <c r="A16" s="285" t="s">
        <v>13</v>
      </c>
      <c r="B16" s="285" t="s">
        <v>14</v>
      </c>
      <c r="C16" s="287" t="s">
        <v>15</v>
      </c>
      <c r="D16" s="287" t="s">
        <v>16</v>
      </c>
      <c r="E16" s="289" t="s">
        <v>18</v>
      </c>
      <c r="F16" s="289"/>
      <c r="G16" s="289"/>
    </row>
    <row r="17" spans="1:7" x14ac:dyDescent="0.25">
      <c r="A17" s="286"/>
      <c r="B17" s="286"/>
      <c r="C17" s="288"/>
      <c r="D17" s="288"/>
      <c r="E17" s="145" t="s">
        <v>19</v>
      </c>
      <c r="F17" s="145" t="s">
        <v>20</v>
      </c>
      <c r="G17" s="145" t="s">
        <v>21</v>
      </c>
    </row>
    <row r="18" spans="1:7" x14ac:dyDescent="0.25">
      <c r="A18" s="56"/>
      <c r="B18" s="60"/>
      <c r="C18" s="61"/>
      <c r="D18" s="61"/>
      <c r="E18" s="61"/>
      <c r="F18" s="56"/>
      <c r="G18" s="56"/>
    </row>
    <row r="19" spans="1:7" ht="20.25" x14ac:dyDescent="0.3">
      <c r="A19" s="293" t="s">
        <v>168</v>
      </c>
      <c r="B19" s="294"/>
      <c r="C19" s="294"/>
      <c r="D19" s="294"/>
      <c r="E19" s="294"/>
      <c r="F19" s="294"/>
      <c r="G19" s="295"/>
    </row>
    <row r="20" spans="1:7" ht="20.25" x14ac:dyDescent="0.3">
      <c r="A20" s="296" t="s">
        <v>287</v>
      </c>
      <c r="B20" s="297"/>
      <c r="C20" s="297"/>
      <c r="D20" s="297"/>
      <c r="E20" s="297"/>
      <c r="F20" s="297"/>
      <c r="G20" s="298"/>
    </row>
    <row r="21" spans="1:7" x14ac:dyDescent="0.25">
      <c r="A21" s="56"/>
      <c r="B21" s="62" t="s">
        <v>6</v>
      </c>
      <c r="C21" s="61"/>
      <c r="D21" s="61">
        <f>+D20</f>
        <v>0</v>
      </c>
      <c r="E21" s="61">
        <v>0</v>
      </c>
      <c r="F21" s="56">
        <v>0</v>
      </c>
      <c r="G21" s="56">
        <v>0</v>
      </c>
    </row>
    <row r="22" spans="1:7" x14ac:dyDescent="0.25">
      <c r="A22" s="59"/>
      <c r="B22" s="96"/>
      <c r="C22" s="97"/>
      <c r="D22" s="97"/>
      <c r="E22" s="97"/>
      <c r="F22" s="59"/>
      <c r="G22" s="59"/>
    </row>
    <row r="23" spans="1:7" x14ac:dyDescent="0.25">
      <c r="A23" s="59"/>
      <c r="B23" s="96"/>
      <c r="C23" s="97"/>
      <c r="D23" s="97"/>
      <c r="E23" s="97"/>
      <c r="F23" s="59"/>
      <c r="G23" s="59"/>
    </row>
    <row r="24" spans="1:7" x14ac:dyDescent="0.25">
      <c r="A24" s="125"/>
      <c r="B24" s="9"/>
      <c r="C24" s="7"/>
      <c r="D24" s="7"/>
      <c r="E24" s="7"/>
      <c r="F24" s="1"/>
      <c r="G24" s="1"/>
    </row>
    <row r="25" spans="1:7" x14ac:dyDescent="0.25">
      <c r="A25" s="1"/>
      <c r="B25" s="9"/>
      <c r="C25" s="7"/>
      <c r="D25" s="7"/>
      <c r="E25" s="7"/>
      <c r="F25" s="1"/>
      <c r="G25" s="1"/>
    </row>
    <row r="26" spans="1:7" x14ac:dyDescent="0.25">
      <c r="A26" s="1"/>
      <c r="B26" s="9"/>
      <c r="C26" s="7"/>
      <c r="D26" s="7"/>
      <c r="E26" s="7"/>
      <c r="F26" s="1"/>
      <c r="G26" s="1"/>
    </row>
    <row r="27" spans="1:7" x14ac:dyDescent="0.25">
      <c r="A27" s="1"/>
      <c r="B27" s="9"/>
      <c r="C27" s="7"/>
      <c r="D27" s="7"/>
      <c r="E27" s="7"/>
      <c r="F27" s="1"/>
      <c r="G27" s="1"/>
    </row>
    <row r="28" spans="1:7" x14ac:dyDescent="0.25">
      <c r="A28" s="1"/>
      <c r="B28" s="9"/>
      <c r="C28" s="7"/>
      <c r="D28" s="7"/>
      <c r="E28" s="7"/>
      <c r="F28" s="1"/>
      <c r="G28" s="1"/>
    </row>
    <row r="29" spans="1:7" x14ac:dyDescent="0.25">
      <c r="A29" s="11"/>
      <c r="B29" s="11"/>
      <c r="C29" s="12"/>
      <c r="D29" s="11"/>
      <c r="E29" s="12"/>
      <c r="F29" s="11"/>
      <c r="G29" s="11"/>
    </row>
    <row r="30" spans="1:7" ht="15" customHeight="1" x14ac:dyDescent="0.25">
      <c r="A30" s="290" t="s">
        <v>22</v>
      </c>
      <c r="B30" s="291"/>
      <c r="C30" s="291"/>
      <c r="D30" s="291"/>
      <c r="E30" s="291"/>
      <c r="F30" s="291"/>
      <c r="G30" s="292"/>
    </row>
    <row r="31" spans="1:7" ht="15.75" customHeight="1" x14ac:dyDescent="0.25">
      <c r="A31" s="277" t="s">
        <v>119</v>
      </c>
      <c r="B31" s="278"/>
      <c r="C31" s="278"/>
      <c r="D31" s="278"/>
      <c r="E31" s="278"/>
      <c r="F31" s="63"/>
      <c r="G31" s="64"/>
    </row>
    <row r="32" spans="1:7" ht="15.75" customHeight="1" x14ac:dyDescent="0.25">
      <c r="A32" s="279" t="s">
        <v>120</v>
      </c>
      <c r="B32" s="280"/>
      <c r="C32" s="280"/>
      <c r="D32" s="280"/>
      <c r="E32" s="280"/>
      <c r="F32" s="65"/>
      <c r="G32" s="66"/>
    </row>
    <row r="33" spans="1:7" ht="18" customHeight="1" x14ac:dyDescent="0.25">
      <c r="A33" s="281" t="s">
        <v>121</v>
      </c>
      <c r="B33" s="282"/>
      <c r="C33" s="282"/>
      <c r="D33" s="282"/>
      <c r="E33" s="282"/>
      <c r="F33" s="67"/>
      <c r="G33" s="68"/>
    </row>
    <row r="34" spans="1:7" ht="13.5" customHeight="1" x14ac:dyDescent="0.25">
      <c r="A34" s="283" t="s">
        <v>158</v>
      </c>
      <c r="B34" s="284"/>
      <c r="C34" s="284"/>
      <c r="D34" s="284"/>
      <c r="E34" s="284"/>
      <c r="F34" s="69"/>
      <c r="G34" s="70"/>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ht="10.5" customHeight="1" x14ac:dyDescent="0.25">
      <c r="A39" s="11"/>
      <c r="B39" s="11"/>
      <c r="C39" s="11"/>
      <c r="D39" s="11"/>
      <c r="E39" s="11"/>
      <c r="F39" s="11"/>
      <c r="G39" s="11"/>
    </row>
    <row r="40" spans="1:7" hidden="1" x14ac:dyDescent="0.25">
      <c r="A40" s="11"/>
      <c r="B40" s="11"/>
      <c r="C40" s="11"/>
      <c r="D40" s="11"/>
      <c r="E40" s="11"/>
      <c r="F40" s="11"/>
      <c r="G40" s="11"/>
    </row>
    <row r="41" spans="1:7" hidden="1" x14ac:dyDescent="0.25">
      <c r="A41" s="11"/>
      <c r="B41" s="11"/>
      <c r="C41" s="11"/>
      <c r="D41" s="11"/>
      <c r="E41" s="11"/>
      <c r="F41" s="11"/>
      <c r="G41" s="11"/>
    </row>
    <row r="42" spans="1:7" x14ac:dyDescent="0.25">
      <c r="A42" s="11"/>
      <c r="B42" s="11"/>
      <c r="C42" s="11"/>
      <c r="D42" s="11"/>
      <c r="E42" s="11"/>
      <c r="F42" s="11"/>
      <c r="G42" s="11"/>
    </row>
    <row r="43" spans="1:7" x14ac:dyDescent="0.25">
      <c r="A43" s="13"/>
      <c r="B43" s="13"/>
      <c r="C43" s="13"/>
      <c r="D43" s="13"/>
      <c r="E43" s="13"/>
      <c r="F43" s="13"/>
      <c r="G43" s="13"/>
    </row>
    <row r="44" spans="1:7" x14ac:dyDescent="0.25">
      <c r="A44" s="13"/>
      <c r="B44" s="13"/>
      <c r="C44" s="13"/>
      <c r="D44" s="13"/>
      <c r="E44" s="13"/>
      <c r="F44" s="13"/>
      <c r="G44" s="13"/>
    </row>
    <row r="45" spans="1:7" x14ac:dyDescent="0.25">
      <c r="A45" s="13"/>
      <c r="B45" s="13"/>
      <c r="C45" s="13"/>
      <c r="D45" s="13"/>
      <c r="E45" s="13"/>
      <c r="F45" s="13"/>
      <c r="G45" s="13"/>
    </row>
    <row r="46" spans="1:7" x14ac:dyDescent="0.25">
      <c r="A46" s="13"/>
      <c r="B46" s="13"/>
      <c r="C46" s="13"/>
      <c r="D46" s="13"/>
      <c r="E46" s="13"/>
      <c r="F46" s="13"/>
      <c r="G46" s="13"/>
    </row>
  </sheetData>
  <protectedRanges>
    <protectedRange sqref="B10:D14 B17:E20" name="Rango1_1"/>
  </protectedRanges>
  <dataConsolidate/>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xr:uid="{00000000-0002-0000-0000-000000000000}"/>
  </dataValidations>
  <pageMargins left="1.4960629921259843"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G46"/>
  <sheetViews>
    <sheetView showGridLines="0" view="pageBreakPreview" zoomScale="120" zoomScaleNormal="100" zoomScaleSheetLayoutView="120" workbookViewId="0">
      <selection activeCell="D14" sqref="D14"/>
    </sheetView>
  </sheetViews>
  <sheetFormatPr baseColWidth="10" defaultRowHeight="15" x14ac:dyDescent="0.25"/>
  <cols>
    <col min="1" max="1" width="14.85546875" style="4" customWidth="1"/>
    <col min="2" max="2" width="40.140625" style="4" customWidth="1"/>
    <col min="3" max="3" width="19.28515625" style="4" customWidth="1"/>
    <col min="4" max="4" width="20.85546875" style="4" customWidth="1"/>
    <col min="5" max="5" width="19.28515625" style="4" customWidth="1"/>
    <col min="6" max="6" width="19" style="4" customWidth="1"/>
    <col min="7" max="16384" width="11.42578125" style="4"/>
  </cols>
  <sheetData>
    <row r="1" spans="1:7" x14ac:dyDescent="0.25">
      <c r="A1" s="135"/>
      <c r="B1" s="135"/>
      <c r="C1" s="135"/>
      <c r="D1" s="135"/>
      <c r="E1" s="135"/>
      <c r="F1" s="3"/>
      <c r="G1" s="138"/>
    </row>
    <row r="2" spans="1:7" x14ac:dyDescent="0.25">
      <c r="A2" s="273" t="s">
        <v>169</v>
      </c>
      <c r="B2" s="273"/>
      <c r="C2" s="273"/>
      <c r="D2" s="273"/>
      <c r="E2" s="273"/>
      <c r="F2" s="273"/>
      <c r="G2" s="136"/>
    </row>
    <row r="3" spans="1:7" ht="15.75" customHeight="1" x14ac:dyDescent="0.25">
      <c r="A3" s="273" t="s">
        <v>9</v>
      </c>
      <c r="B3" s="273"/>
      <c r="C3" s="273"/>
      <c r="D3" s="273"/>
      <c r="E3" s="273"/>
      <c r="F3" s="273"/>
      <c r="G3" s="138"/>
    </row>
    <row r="4" spans="1:7" x14ac:dyDescent="0.25">
      <c r="A4" s="273" t="s">
        <v>64</v>
      </c>
      <c r="B4" s="273"/>
      <c r="C4" s="273"/>
      <c r="D4" s="273"/>
      <c r="E4" s="273"/>
      <c r="F4" s="273"/>
      <c r="G4" s="138"/>
    </row>
    <row r="5" spans="1:7" x14ac:dyDescent="0.25">
      <c r="A5" s="275" t="s">
        <v>4</v>
      </c>
      <c r="B5" s="275"/>
      <c r="C5" s="275"/>
      <c r="D5" s="275"/>
      <c r="E5" s="275"/>
      <c r="F5" s="275"/>
      <c r="G5" s="138"/>
    </row>
    <row r="6" spans="1:7" x14ac:dyDescent="0.25">
      <c r="A6" s="275" t="s">
        <v>294</v>
      </c>
      <c r="B6" s="275"/>
      <c r="C6" s="275"/>
      <c r="D6" s="275"/>
      <c r="E6" s="275"/>
      <c r="F6" s="275"/>
      <c r="G6" s="275"/>
    </row>
    <row r="7" spans="1:7" x14ac:dyDescent="0.25">
      <c r="A7" s="384"/>
      <c r="B7" s="384"/>
      <c r="C7" s="232"/>
      <c r="D7" s="6"/>
      <c r="E7" s="6"/>
      <c r="F7" s="6"/>
    </row>
    <row r="8" spans="1:7" ht="20.25" customHeight="1" x14ac:dyDescent="0.25">
      <c r="A8" s="143" t="s">
        <v>13</v>
      </c>
      <c r="B8" s="142" t="s">
        <v>14</v>
      </c>
      <c r="C8" s="142"/>
      <c r="D8" s="144" t="s">
        <v>16</v>
      </c>
      <c r="E8" s="144" t="s">
        <v>59</v>
      </c>
      <c r="F8" s="144" t="s">
        <v>30</v>
      </c>
    </row>
    <row r="9" spans="1:7" x14ac:dyDescent="0.25">
      <c r="A9" s="56"/>
      <c r="B9" s="60"/>
      <c r="C9" s="60"/>
      <c r="D9" s="61"/>
      <c r="E9" s="74"/>
      <c r="F9" s="74"/>
    </row>
    <row r="10" spans="1:7" ht="60" x14ac:dyDescent="0.25">
      <c r="A10" s="247">
        <v>4173</v>
      </c>
      <c r="B10" s="248" t="s">
        <v>258</v>
      </c>
      <c r="C10" s="248"/>
      <c r="D10" s="246">
        <v>2592008.23</v>
      </c>
      <c r="E10" s="168" t="s">
        <v>195</v>
      </c>
      <c r="F10" s="84" t="s">
        <v>199</v>
      </c>
    </row>
    <row r="11" spans="1:7" x14ac:dyDescent="0.25">
      <c r="A11" s="243" t="s">
        <v>241</v>
      </c>
      <c r="B11" s="244" t="s">
        <v>259</v>
      </c>
      <c r="C11" s="244"/>
      <c r="D11" s="270">
        <v>1218106.1399999999</v>
      </c>
      <c r="E11" s="74"/>
      <c r="F11" s="74"/>
    </row>
    <row r="12" spans="1:7" x14ac:dyDescent="0.25">
      <c r="A12" s="241" t="s">
        <v>242</v>
      </c>
      <c r="B12" s="244" t="s">
        <v>260</v>
      </c>
      <c r="C12" s="244"/>
      <c r="D12" s="270">
        <v>111741.99</v>
      </c>
      <c r="E12" s="74"/>
      <c r="F12" s="74"/>
    </row>
    <row r="13" spans="1:7" x14ac:dyDescent="0.25">
      <c r="A13" s="243" t="s">
        <v>243</v>
      </c>
      <c r="B13" s="244" t="s">
        <v>261</v>
      </c>
      <c r="C13" s="244"/>
      <c r="D13" s="270">
        <v>410</v>
      </c>
      <c r="E13" s="74"/>
      <c r="F13" s="74"/>
    </row>
    <row r="14" spans="1:7" x14ac:dyDescent="0.25">
      <c r="A14" s="241" t="s">
        <v>244</v>
      </c>
      <c r="B14" s="244" t="s">
        <v>262</v>
      </c>
      <c r="C14" s="244"/>
      <c r="D14" s="270">
        <v>11738</v>
      </c>
      <c r="E14" s="74"/>
      <c r="F14" s="74"/>
    </row>
    <row r="15" spans="1:7" x14ac:dyDescent="0.25">
      <c r="A15" s="243" t="s">
        <v>245</v>
      </c>
      <c r="B15" s="241" t="s">
        <v>263</v>
      </c>
      <c r="C15" s="241"/>
      <c r="D15" s="240"/>
      <c r="E15" s="74"/>
      <c r="F15" s="74"/>
    </row>
    <row r="16" spans="1:7" x14ac:dyDescent="0.25">
      <c r="A16" s="243" t="s">
        <v>246</v>
      </c>
      <c r="B16" s="244" t="s">
        <v>264</v>
      </c>
      <c r="C16" s="244"/>
      <c r="D16" s="270">
        <v>119446.6</v>
      </c>
      <c r="E16" s="74"/>
      <c r="F16" s="74"/>
    </row>
    <row r="17" spans="1:6" x14ac:dyDescent="0.25">
      <c r="A17" s="241" t="s">
        <v>247</v>
      </c>
      <c r="B17" s="241" t="s">
        <v>265</v>
      </c>
      <c r="C17" s="241"/>
      <c r="D17" s="265"/>
      <c r="E17" s="74"/>
      <c r="F17" s="74"/>
    </row>
    <row r="18" spans="1:6" x14ac:dyDescent="0.25">
      <c r="A18" s="243" t="s">
        <v>248</v>
      </c>
      <c r="B18" s="244" t="s">
        <v>266</v>
      </c>
      <c r="C18" s="244"/>
      <c r="D18" s="265">
        <v>892263</v>
      </c>
      <c r="E18" s="74"/>
      <c r="F18" s="74"/>
    </row>
    <row r="19" spans="1:6" x14ac:dyDescent="0.25">
      <c r="A19" s="243" t="s">
        <v>249</v>
      </c>
      <c r="B19" s="244" t="s">
        <v>267</v>
      </c>
      <c r="C19" s="244"/>
      <c r="D19" s="265">
        <v>238302.5</v>
      </c>
      <c r="E19" s="74"/>
      <c r="F19" s="74"/>
    </row>
    <row r="20" spans="1:6" x14ac:dyDescent="0.25">
      <c r="A20" s="240" t="s">
        <v>250</v>
      </c>
      <c r="B20" s="239" t="s">
        <v>268</v>
      </c>
      <c r="C20" s="239"/>
      <c r="D20" s="263"/>
      <c r="E20" s="249" t="s">
        <v>198</v>
      </c>
      <c r="F20" s="84" t="s">
        <v>199</v>
      </c>
    </row>
    <row r="21" spans="1:6" x14ac:dyDescent="0.25">
      <c r="A21" s="243" t="s">
        <v>251</v>
      </c>
      <c r="B21" s="244" t="s">
        <v>269</v>
      </c>
      <c r="C21" s="245">
        <v>7784197.7000000002</v>
      </c>
      <c r="D21" s="269">
        <f>C21+C22+C23</f>
        <v>8132716.3399999999</v>
      </c>
      <c r="E21" s="74"/>
      <c r="F21" s="74"/>
    </row>
    <row r="22" spans="1:6" x14ac:dyDescent="0.25">
      <c r="A22" s="243" t="s">
        <v>252</v>
      </c>
      <c r="B22" s="244" t="s">
        <v>270</v>
      </c>
      <c r="C22" s="245">
        <v>67704.72</v>
      </c>
      <c r="D22" s="241"/>
      <c r="E22" s="74"/>
      <c r="F22" s="74"/>
    </row>
    <row r="23" spans="1:6" x14ac:dyDescent="0.25">
      <c r="A23" s="243" t="s">
        <v>253</v>
      </c>
      <c r="B23" s="244" t="s">
        <v>271</v>
      </c>
      <c r="C23" s="245">
        <v>280813.92</v>
      </c>
      <c r="D23" s="241"/>
      <c r="E23" s="74"/>
      <c r="F23" s="74"/>
    </row>
    <row r="24" spans="1:6" ht="25.5" x14ac:dyDescent="0.25">
      <c r="A24" s="238" t="s">
        <v>254</v>
      </c>
      <c r="B24" s="239" t="s">
        <v>272</v>
      </c>
      <c r="C24" s="239"/>
      <c r="D24" s="242">
        <v>550.74</v>
      </c>
      <c r="E24" s="168" t="s">
        <v>195</v>
      </c>
      <c r="F24" s="84" t="s">
        <v>199</v>
      </c>
    </row>
    <row r="25" spans="1:6" x14ac:dyDescent="0.25">
      <c r="A25" s="243" t="s">
        <v>255</v>
      </c>
      <c r="B25" s="244" t="s">
        <v>273</v>
      </c>
      <c r="C25" s="245">
        <v>550.74</v>
      </c>
      <c r="D25" s="241"/>
      <c r="E25" s="74"/>
      <c r="F25" s="74"/>
    </row>
    <row r="26" spans="1:6" ht="25.5" x14ac:dyDescent="0.25">
      <c r="A26" s="238" t="s">
        <v>256</v>
      </c>
      <c r="B26" s="239" t="s">
        <v>274</v>
      </c>
      <c r="C26" s="239"/>
      <c r="D26" s="242">
        <v>69.09</v>
      </c>
      <c r="E26" s="168" t="s">
        <v>195</v>
      </c>
      <c r="F26" s="84" t="s">
        <v>199</v>
      </c>
    </row>
    <row r="27" spans="1:6" x14ac:dyDescent="0.25">
      <c r="A27" s="244" t="s">
        <v>257</v>
      </c>
      <c r="B27" s="244" t="s">
        <v>275</v>
      </c>
      <c r="C27" s="245">
        <v>69.09</v>
      </c>
      <c r="D27" s="61"/>
      <c r="E27" s="74"/>
      <c r="F27" s="74"/>
    </row>
    <row r="28" spans="1:6" x14ac:dyDescent="0.25">
      <c r="A28" s="56"/>
      <c r="B28" s="60"/>
      <c r="C28" s="60"/>
      <c r="D28" s="61"/>
      <c r="E28" s="74"/>
      <c r="F28" s="74"/>
    </row>
    <row r="29" spans="1:6" x14ac:dyDescent="0.25">
      <c r="A29" s="56"/>
      <c r="B29" s="194" t="s">
        <v>6</v>
      </c>
      <c r="C29" s="62"/>
      <c r="D29" s="268">
        <f>SUM(D11:D28)</f>
        <v>10725344.4</v>
      </c>
      <c r="E29" s="74"/>
      <c r="F29" s="74"/>
    </row>
    <row r="30" spans="1:6" x14ac:dyDescent="0.25">
      <c r="A30" s="150"/>
      <c r="B30" s="99"/>
      <c r="C30" s="99"/>
      <c r="D30" s="93"/>
      <c r="E30" s="94"/>
      <c r="F30" s="94"/>
    </row>
    <row r="31" spans="1:6" x14ac:dyDescent="0.25">
      <c r="A31" s="59"/>
      <c r="B31" s="99"/>
      <c r="C31" s="99"/>
      <c r="D31" s="93"/>
      <c r="E31" s="94"/>
      <c r="F31" s="94"/>
    </row>
    <row r="32" spans="1:6" ht="14.25" customHeight="1" x14ac:dyDescent="0.25">
      <c r="A32" s="59"/>
      <c r="B32" s="99"/>
      <c r="C32" s="99"/>
      <c r="D32" s="93"/>
      <c r="E32" s="94"/>
      <c r="F32" s="94"/>
    </row>
    <row r="33" spans="1:6" x14ac:dyDescent="0.25">
      <c r="A33" s="59"/>
      <c r="B33" s="99"/>
      <c r="C33" s="99"/>
      <c r="D33" s="93"/>
      <c r="E33" s="94"/>
      <c r="F33" s="94"/>
    </row>
    <row r="34" spans="1:6" x14ac:dyDescent="0.25">
      <c r="A34" s="59"/>
      <c r="B34" s="99"/>
      <c r="C34" s="99"/>
      <c r="D34" s="93"/>
      <c r="E34" s="94"/>
      <c r="F34" s="94"/>
    </row>
    <row r="35" spans="1:6" x14ac:dyDescent="0.25">
      <c r="A35" s="1"/>
      <c r="B35" s="35"/>
      <c r="C35" s="35"/>
      <c r="D35" s="34"/>
      <c r="E35" s="33"/>
      <c r="F35" s="33"/>
    </row>
    <row r="36" spans="1:6" x14ac:dyDescent="0.25">
      <c r="A36" s="1"/>
      <c r="B36" s="35"/>
      <c r="C36" s="35"/>
      <c r="D36" s="34"/>
      <c r="E36" s="33"/>
      <c r="F36" s="33"/>
    </row>
    <row r="37" spans="1:6" x14ac:dyDescent="0.25">
      <c r="A37" s="11"/>
      <c r="B37" s="317"/>
      <c r="C37" s="317"/>
      <c r="D37" s="317"/>
      <c r="E37" s="318"/>
      <c r="F37" s="318"/>
    </row>
    <row r="38" spans="1:6" x14ac:dyDescent="0.25">
      <c r="A38" s="290" t="s">
        <v>34</v>
      </c>
      <c r="B38" s="291"/>
      <c r="C38" s="291"/>
      <c r="D38" s="291"/>
      <c r="E38" s="291"/>
      <c r="F38" s="292"/>
    </row>
    <row r="39" spans="1:6" x14ac:dyDescent="0.25">
      <c r="A39" s="279" t="s">
        <v>119</v>
      </c>
      <c r="B39" s="280"/>
      <c r="C39" s="280"/>
      <c r="D39" s="280"/>
      <c r="E39" s="280"/>
      <c r="F39" s="324"/>
    </row>
    <row r="40" spans="1:6" x14ac:dyDescent="0.25">
      <c r="A40" s="279" t="s">
        <v>141</v>
      </c>
      <c r="B40" s="280"/>
      <c r="C40" s="280"/>
      <c r="D40" s="280"/>
      <c r="E40" s="280"/>
      <c r="F40" s="324"/>
    </row>
    <row r="41" spans="1:6" x14ac:dyDescent="0.25">
      <c r="A41" s="279" t="s">
        <v>142</v>
      </c>
      <c r="B41" s="280"/>
      <c r="C41" s="280"/>
      <c r="D41" s="280"/>
      <c r="E41" s="280"/>
      <c r="F41" s="324"/>
    </row>
    <row r="42" spans="1:6" x14ac:dyDescent="0.25">
      <c r="A42" s="314" t="s">
        <v>143</v>
      </c>
      <c r="B42" s="315"/>
      <c r="C42" s="315"/>
      <c r="D42" s="315"/>
      <c r="E42" s="315"/>
      <c r="F42" s="316"/>
    </row>
    <row r="43" spans="1:6" x14ac:dyDescent="0.25">
      <c r="A43" s="283" t="s">
        <v>140</v>
      </c>
      <c r="B43" s="284"/>
      <c r="C43" s="284"/>
      <c r="D43" s="284"/>
      <c r="E43" s="284"/>
      <c r="F43" s="383"/>
    </row>
    <row r="44" spans="1:6" ht="16.5" x14ac:dyDescent="0.3">
      <c r="A44" s="32"/>
      <c r="B44" s="32"/>
      <c r="C44" s="32"/>
      <c r="D44" s="32"/>
      <c r="E44" s="32"/>
      <c r="F44" s="32"/>
    </row>
    <row r="46" spans="1:6" x14ac:dyDescent="0.2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ageMargins left="1.4960629921259843" right="0.70866141732283472" top="0.74803149606299213" bottom="0.74803149606299213" header="0.31496062992125984" footer="0.31496062992125984"/>
  <pageSetup scale="83" orientation="landscape" r:id="rId1"/>
  <colBreaks count="1" manualBreakCount="1">
    <brk id="6"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F29"/>
  <sheetViews>
    <sheetView showGridLines="0" view="pageBreakPreview" zoomScale="115" zoomScaleNormal="100" zoomScaleSheetLayoutView="115" workbookViewId="0">
      <selection activeCell="C11" sqref="C11"/>
    </sheetView>
  </sheetViews>
  <sheetFormatPr baseColWidth="10"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x14ac:dyDescent="0.25">
      <c r="A1" s="135"/>
      <c r="B1" s="135"/>
      <c r="C1" s="135"/>
      <c r="D1" s="135"/>
      <c r="E1" s="3"/>
      <c r="F1" s="138"/>
    </row>
    <row r="2" spans="1:6" x14ac:dyDescent="0.25">
      <c r="A2" s="328" t="s">
        <v>169</v>
      </c>
      <c r="B2" s="328"/>
      <c r="C2" s="328"/>
      <c r="D2" s="328"/>
      <c r="E2" s="328"/>
      <c r="F2" s="328"/>
    </row>
    <row r="3" spans="1:6" ht="15.75" customHeight="1" x14ac:dyDescent="0.25">
      <c r="A3" s="273" t="s">
        <v>9</v>
      </c>
      <c r="B3" s="273"/>
      <c r="C3" s="273"/>
      <c r="D3" s="273"/>
      <c r="E3" s="273"/>
      <c r="F3" s="138"/>
    </row>
    <row r="4" spans="1:6" x14ac:dyDescent="0.25">
      <c r="A4" s="273" t="s">
        <v>64</v>
      </c>
      <c r="B4" s="273"/>
      <c r="C4" s="273"/>
      <c r="D4" s="273"/>
      <c r="E4" s="273"/>
      <c r="F4" s="138"/>
    </row>
    <row r="5" spans="1:6" x14ac:dyDescent="0.25">
      <c r="A5" s="275" t="s">
        <v>5</v>
      </c>
      <c r="B5" s="275"/>
      <c r="C5" s="275"/>
      <c r="D5" s="275"/>
      <c r="E5" s="275"/>
      <c r="F5" s="138"/>
    </row>
    <row r="6" spans="1:6" x14ac:dyDescent="0.25">
      <c r="A6" s="275" t="s">
        <v>295</v>
      </c>
      <c r="B6" s="275"/>
      <c r="C6" s="275"/>
      <c r="D6" s="275"/>
      <c r="E6" s="275"/>
      <c r="F6" s="275"/>
    </row>
    <row r="7" spans="1:6" x14ac:dyDescent="0.25">
      <c r="A7" s="384"/>
      <c r="B7" s="384"/>
      <c r="C7" s="6"/>
      <c r="D7" s="6"/>
      <c r="E7" s="6"/>
    </row>
    <row r="8" spans="1:6" ht="20.25" customHeight="1" x14ac:dyDescent="0.25">
      <c r="A8" s="143" t="s">
        <v>13</v>
      </c>
      <c r="B8" s="142" t="s">
        <v>14</v>
      </c>
      <c r="C8" s="144" t="s">
        <v>15</v>
      </c>
      <c r="D8" s="144" t="s">
        <v>59</v>
      </c>
      <c r="E8" s="144" t="s">
        <v>30</v>
      </c>
    </row>
    <row r="9" spans="1:6" x14ac:dyDescent="0.25">
      <c r="A9" s="56"/>
      <c r="B9" s="57"/>
      <c r="C9" s="61"/>
      <c r="D9" s="74"/>
      <c r="E9" s="74"/>
    </row>
    <row r="10" spans="1:6" ht="25.5" x14ac:dyDescent="0.25">
      <c r="A10" s="56">
        <v>4390</v>
      </c>
      <c r="B10" s="154" t="s">
        <v>5</v>
      </c>
      <c r="C10" s="155">
        <v>69.09</v>
      </c>
      <c r="D10" s="160" t="s">
        <v>195</v>
      </c>
      <c r="E10" s="74" t="s">
        <v>199</v>
      </c>
    </row>
    <row r="11" spans="1:6" x14ac:dyDescent="0.25">
      <c r="A11" s="56"/>
      <c r="B11" s="57"/>
      <c r="C11" s="61"/>
      <c r="D11" s="74"/>
      <c r="E11" s="74"/>
    </row>
    <row r="12" spans="1:6" x14ac:dyDescent="0.25">
      <c r="A12" s="56"/>
      <c r="B12" s="75" t="s">
        <v>6</v>
      </c>
      <c r="C12" s="250">
        <f>SUM(C9:C11)</f>
        <v>69.09</v>
      </c>
      <c r="D12" s="74"/>
      <c r="E12" s="74"/>
    </row>
    <row r="13" spans="1:6" x14ac:dyDescent="0.25">
      <c r="A13" s="150"/>
      <c r="B13" s="99"/>
      <c r="C13" s="93"/>
      <c r="D13" s="94"/>
      <c r="E13" s="94"/>
    </row>
    <row r="14" spans="1:6" x14ac:dyDescent="0.25">
      <c r="A14" s="1"/>
      <c r="B14" s="35"/>
      <c r="C14" s="34"/>
      <c r="D14" s="33"/>
      <c r="E14" s="33"/>
    </row>
    <row r="15" spans="1:6" ht="14.25" customHeight="1" x14ac:dyDescent="0.25">
      <c r="A15" s="1"/>
      <c r="B15" s="35"/>
      <c r="C15" s="34"/>
      <c r="D15" s="33"/>
      <c r="E15" s="33"/>
    </row>
    <row r="16" spans="1:6" x14ac:dyDescent="0.25">
      <c r="A16" s="1"/>
      <c r="B16" s="35"/>
      <c r="C16" s="34"/>
      <c r="D16" s="33"/>
      <c r="E16" s="33"/>
    </row>
    <row r="17" spans="1:5" x14ac:dyDescent="0.25">
      <c r="A17" s="1"/>
      <c r="B17" s="35"/>
      <c r="C17" s="34"/>
      <c r="D17" s="33"/>
      <c r="E17" s="33"/>
    </row>
    <row r="18" spans="1:5" x14ac:dyDescent="0.25">
      <c r="A18" s="1"/>
      <c r="B18" s="35"/>
      <c r="C18" s="34"/>
      <c r="D18" s="33"/>
      <c r="E18" s="33"/>
    </row>
    <row r="19" spans="1:5" x14ac:dyDescent="0.25">
      <c r="A19" s="1"/>
      <c r="B19" s="35"/>
      <c r="C19" s="34"/>
      <c r="D19" s="33"/>
      <c r="E19" s="33"/>
    </row>
    <row r="20" spans="1:5" x14ac:dyDescent="0.25">
      <c r="A20" s="11"/>
      <c r="B20" s="317"/>
      <c r="C20" s="317"/>
      <c r="D20" s="318"/>
      <c r="E20" s="318"/>
    </row>
    <row r="21" spans="1:5" x14ac:dyDescent="0.25">
      <c r="A21" s="290" t="s">
        <v>34</v>
      </c>
      <c r="B21" s="291"/>
      <c r="C21" s="291"/>
      <c r="D21" s="291"/>
      <c r="E21" s="292"/>
    </row>
    <row r="22" spans="1:5" x14ac:dyDescent="0.25">
      <c r="A22" s="279" t="s">
        <v>119</v>
      </c>
      <c r="B22" s="280"/>
      <c r="C22" s="280"/>
      <c r="D22" s="280"/>
      <c r="E22" s="324"/>
    </row>
    <row r="23" spans="1:5" x14ac:dyDescent="0.25">
      <c r="A23" s="279" t="s">
        <v>120</v>
      </c>
      <c r="B23" s="280"/>
      <c r="C23" s="280"/>
      <c r="D23" s="280"/>
      <c r="E23" s="324"/>
    </row>
    <row r="24" spans="1:5" ht="17.25" customHeight="1" x14ac:dyDescent="0.25">
      <c r="A24" s="279" t="s">
        <v>142</v>
      </c>
      <c r="B24" s="280"/>
      <c r="C24" s="280"/>
      <c r="D24" s="280"/>
      <c r="E24" s="324"/>
    </row>
    <row r="25" spans="1:5" ht="18" customHeight="1" x14ac:dyDescent="0.25">
      <c r="A25" s="314" t="s">
        <v>143</v>
      </c>
      <c r="B25" s="315"/>
      <c r="C25" s="315"/>
      <c r="D25" s="315"/>
      <c r="E25" s="316"/>
    </row>
    <row r="26" spans="1:5" ht="21" customHeight="1" x14ac:dyDescent="0.25">
      <c r="A26" s="283" t="s">
        <v>140</v>
      </c>
      <c r="B26" s="284"/>
      <c r="C26" s="284"/>
      <c r="D26" s="284"/>
      <c r="E26" s="383"/>
    </row>
    <row r="27" spans="1:5" ht="16.5" x14ac:dyDescent="0.3">
      <c r="A27" s="32"/>
      <c r="B27" s="32"/>
      <c r="C27" s="32"/>
      <c r="D27" s="32"/>
      <c r="E27" s="32"/>
    </row>
    <row r="29" spans="1:5" x14ac:dyDescent="0.2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ageMargins left="1.4960629921259843" right="0.70866141732283472" top="0.74803149606299213" bottom="0.74803149606299213" header="0.31496062992125984" footer="0.31496062992125984"/>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F31"/>
  <sheetViews>
    <sheetView showGridLines="0" view="pageBreakPreview" zoomScale="115" zoomScaleNormal="100" zoomScaleSheetLayoutView="115" workbookViewId="0">
      <selection activeCell="C13" sqref="C13"/>
    </sheetView>
  </sheetViews>
  <sheetFormatPr baseColWidth="10" defaultRowHeight="15" x14ac:dyDescent="0.25"/>
  <cols>
    <col min="1" max="1" width="17" style="4" customWidth="1"/>
    <col min="2" max="2" width="37.5703125" style="4" customWidth="1"/>
    <col min="3" max="3" width="18.7109375" style="4" customWidth="1"/>
    <col min="4" max="4" width="18.42578125" style="4" customWidth="1"/>
    <col min="5" max="5" width="19.7109375" style="4" customWidth="1"/>
    <col min="6" max="16384" width="11.42578125" style="4"/>
  </cols>
  <sheetData>
    <row r="1" spans="1:6" x14ac:dyDescent="0.25">
      <c r="A1" s="135"/>
      <c r="B1" s="135"/>
      <c r="C1" s="135"/>
      <c r="D1" s="135"/>
      <c r="E1" s="3"/>
      <c r="F1" s="138"/>
    </row>
    <row r="2" spans="1:6" x14ac:dyDescent="0.25">
      <c r="A2" s="328" t="s">
        <v>169</v>
      </c>
      <c r="B2" s="328"/>
      <c r="C2" s="328"/>
      <c r="D2" s="328"/>
      <c r="E2" s="328"/>
      <c r="F2" s="328"/>
    </row>
    <row r="3" spans="1:6" ht="15.75" customHeight="1" x14ac:dyDescent="0.25">
      <c r="A3" s="273" t="s">
        <v>9</v>
      </c>
      <c r="B3" s="273"/>
      <c r="C3" s="273"/>
      <c r="D3" s="273"/>
      <c r="E3" s="273"/>
      <c r="F3" s="138"/>
    </row>
    <row r="4" spans="1:6" x14ac:dyDescent="0.25">
      <c r="A4" s="273" t="s">
        <v>64</v>
      </c>
      <c r="B4" s="273"/>
      <c r="C4" s="273"/>
      <c r="D4" s="273"/>
      <c r="E4" s="273"/>
      <c r="F4" s="138"/>
    </row>
    <row r="5" spans="1:6" x14ac:dyDescent="0.25">
      <c r="A5" s="275" t="s">
        <v>65</v>
      </c>
      <c r="B5" s="275"/>
      <c r="C5" s="275"/>
      <c r="D5" s="275"/>
      <c r="E5" s="275"/>
      <c r="F5" s="138"/>
    </row>
    <row r="6" spans="1:6" x14ac:dyDescent="0.25">
      <c r="A6" s="275" t="s">
        <v>294</v>
      </c>
      <c r="B6" s="275"/>
      <c r="C6" s="275"/>
      <c r="D6" s="275"/>
      <c r="E6" s="275"/>
      <c r="F6" s="137"/>
    </row>
    <row r="7" spans="1:6" x14ac:dyDescent="0.25">
      <c r="A7" s="134"/>
      <c r="B7" s="134"/>
      <c r="C7" s="134"/>
      <c r="D7" s="134"/>
      <c r="E7" s="134"/>
      <c r="F7" s="138"/>
    </row>
    <row r="8" spans="1:6" ht="23.25" customHeight="1" x14ac:dyDescent="0.25">
      <c r="A8" s="385" t="s">
        <v>66</v>
      </c>
      <c r="B8" s="385"/>
      <c r="C8" s="385"/>
      <c r="D8" s="385"/>
      <c r="E8" s="385"/>
      <c r="F8" s="138"/>
    </row>
    <row r="9" spans="1:6" ht="22.5" customHeight="1" x14ac:dyDescent="0.25">
      <c r="A9" s="143" t="s">
        <v>13</v>
      </c>
      <c r="B9" s="142" t="s">
        <v>14</v>
      </c>
      <c r="C9" s="144" t="s">
        <v>16</v>
      </c>
      <c r="D9" s="144" t="s">
        <v>67</v>
      </c>
      <c r="E9" s="144" t="s">
        <v>68</v>
      </c>
    </row>
    <row r="10" spans="1:6" x14ac:dyDescent="0.25">
      <c r="A10" s="56"/>
      <c r="B10" s="163"/>
      <c r="C10" s="164"/>
      <c r="D10" s="74"/>
      <c r="E10" s="74"/>
    </row>
    <row r="11" spans="1:6" x14ac:dyDescent="0.25">
      <c r="A11" s="193">
        <v>1000</v>
      </c>
      <c r="B11" s="154" t="s">
        <v>200</v>
      </c>
      <c r="C11" s="195">
        <v>8264809.1900000004</v>
      </c>
      <c r="D11" s="254">
        <f>C11/C15</f>
        <v>0.82627896320093031</v>
      </c>
      <c r="E11" s="155" t="s">
        <v>276</v>
      </c>
    </row>
    <row r="12" spans="1:6" x14ac:dyDescent="0.25">
      <c r="A12" s="193">
        <v>2000</v>
      </c>
      <c r="B12" s="154" t="s">
        <v>201</v>
      </c>
      <c r="C12" s="195">
        <v>641364.38</v>
      </c>
      <c r="D12" s="254">
        <f>C12/C15</f>
        <v>6.4120765858891829E-2</v>
      </c>
      <c r="E12" s="155" t="s">
        <v>285</v>
      </c>
    </row>
    <row r="13" spans="1:6" x14ac:dyDescent="0.25">
      <c r="A13" s="193">
        <v>3000</v>
      </c>
      <c r="B13" s="154" t="s">
        <v>202</v>
      </c>
      <c r="C13" s="195">
        <v>1096270.5900000001</v>
      </c>
      <c r="D13" s="254">
        <f>C13/C15</f>
        <v>0.10960027094017789</v>
      </c>
      <c r="E13" s="155" t="s">
        <v>285</v>
      </c>
    </row>
    <row r="14" spans="1:6" x14ac:dyDescent="0.25">
      <c r="A14" s="56">
        <v>5000</v>
      </c>
      <c r="B14" s="57" t="s">
        <v>280</v>
      </c>
      <c r="C14" s="166">
        <v>0</v>
      </c>
      <c r="D14" s="255"/>
      <c r="E14" s="74"/>
    </row>
    <row r="15" spans="1:6" x14ac:dyDescent="0.25">
      <c r="A15" s="56"/>
      <c r="B15" s="75" t="s">
        <v>6</v>
      </c>
      <c r="C15" s="196">
        <f>SUM(C11:C14)</f>
        <v>10002444.16</v>
      </c>
      <c r="D15" s="255">
        <f>SUM(D11:D14)</f>
        <v>1</v>
      </c>
      <c r="E15" s="61"/>
    </row>
    <row r="16" spans="1:6" x14ac:dyDescent="0.25">
      <c r="A16" s="150"/>
      <c r="B16" s="35"/>
      <c r="C16" s="34"/>
      <c r="D16" s="33"/>
      <c r="E16" s="33"/>
    </row>
    <row r="17" spans="1:5" x14ac:dyDescent="0.25">
      <c r="A17" s="1"/>
      <c r="B17" s="35"/>
      <c r="C17" s="34"/>
      <c r="D17" s="33"/>
      <c r="E17" s="33"/>
    </row>
    <row r="18" spans="1:5" ht="13.5" customHeight="1"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
      <c r="B21" s="35"/>
      <c r="C21" s="34"/>
      <c r="D21" s="33"/>
      <c r="E21" s="33"/>
    </row>
    <row r="22" spans="1:5" x14ac:dyDescent="0.25">
      <c r="A22" s="1"/>
      <c r="B22" s="35"/>
      <c r="C22" s="34"/>
      <c r="D22" s="33"/>
      <c r="E22" s="33"/>
    </row>
    <row r="23" spans="1:5" x14ac:dyDescent="0.25">
      <c r="A23" s="11"/>
      <c r="B23" s="317"/>
      <c r="C23" s="317"/>
      <c r="D23" s="318"/>
      <c r="E23" s="318"/>
    </row>
    <row r="24" spans="1:5" x14ac:dyDescent="0.25">
      <c r="A24" s="290" t="s">
        <v>34</v>
      </c>
      <c r="B24" s="291"/>
      <c r="C24" s="291"/>
      <c r="D24" s="291"/>
      <c r="E24" s="292"/>
    </row>
    <row r="25" spans="1:5" x14ac:dyDescent="0.25">
      <c r="A25" s="279" t="s">
        <v>119</v>
      </c>
      <c r="B25" s="280"/>
      <c r="C25" s="280"/>
      <c r="D25" s="280"/>
      <c r="E25" s="324"/>
    </row>
    <row r="26" spans="1:5" x14ac:dyDescent="0.25">
      <c r="A26" s="279" t="s">
        <v>120</v>
      </c>
      <c r="B26" s="280"/>
      <c r="C26" s="280"/>
      <c r="D26" s="280"/>
      <c r="E26" s="324"/>
    </row>
    <row r="27" spans="1:5" x14ac:dyDescent="0.25">
      <c r="A27" s="279" t="s">
        <v>139</v>
      </c>
      <c r="B27" s="280"/>
      <c r="C27" s="280"/>
      <c r="D27" s="280"/>
      <c r="E27" s="324"/>
    </row>
    <row r="28" spans="1:5" x14ac:dyDescent="0.25">
      <c r="A28" s="279" t="s">
        <v>145</v>
      </c>
      <c r="B28" s="280"/>
      <c r="C28" s="280"/>
      <c r="D28" s="280"/>
      <c r="E28" s="324"/>
    </row>
    <row r="29" spans="1:5" x14ac:dyDescent="0.25">
      <c r="A29" s="283" t="s">
        <v>146</v>
      </c>
      <c r="B29" s="284"/>
      <c r="C29" s="284"/>
      <c r="D29" s="284"/>
      <c r="E29" s="383"/>
    </row>
    <row r="30" spans="1:5" x14ac:dyDescent="0.25">
      <c r="A30" s="26"/>
      <c r="B30" s="26"/>
      <c r="C30" s="36"/>
      <c r="D30" s="37"/>
      <c r="E30" s="37"/>
    </row>
    <row r="31" spans="1:5" x14ac:dyDescent="0.2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ageMargins left="1.4960629921259843" right="0.70866141732283472" top="0.74803149606299213"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G55"/>
  <sheetViews>
    <sheetView showGridLines="0" view="pageBreakPreview" zoomScale="85" zoomScaleNormal="55" zoomScaleSheetLayoutView="85" workbookViewId="0">
      <selection activeCell="D35" sqref="D35"/>
    </sheetView>
  </sheetViews>
  <sheetFormatPr baseColWidth="10" defaultRowHeight="15" x14ac:dyDescent="0.25"/>
  <cols>
    <col min="1" max="1" width="11.42578125" style="4"/>
    <col min="2" max="2" width="72" style="4" customWidth="1"/>
    <col min="3" max="3" width="23" style="4" customWidth="1"/>
    <col min="4" max="4" width="29.7109375" style="4" customWidth="1"/>
    <col min="5" max="5" width="15.5703125" style="4" customWidth="1"/>
    <col min="6" max="6" width="27.42578125" style="4" customWidth="1"/>
    <col min="7" max="16384" width="11.42578125" style="4"/>
  </cols>
  <sheetData>
    <row r="1" spans="1:7" x14ac:dyDescent="0.25">
      <c r="A1" s="1"/>
      <c r="B1" s="1"/>
      <c r="C1" s="1"/>
      <c r="D1" s="1"/>
      <c r="E1" s="2"/>
      <c r="F1" s="319"/>
      <c r="G1" s="319"/>
    </row>
    <row r="2" spans="1:7" x14ac:dyDescent="0.25">
      <c r="A2" s="328" t="s">
        <v>169</v>
      </c>
      <c r="B2" s="328"/>
      <c r="C2" s="328"/>
      <c r="D2" s="328"/>
      <c r="E2" s="328"/>
      <c r="F2" s="328"/>
      <c r="G2" s="328"/>
    </row>
    <row r="3" spans="1:7" ht="15.75" customHeight="1" x14ac:dyDescent="0.25">
      <c r="A3" s="273" t="s">
        <v>9</v>
      </c>
      <c r="B3" s="273"/>
      <c r="C3" s="273"/>
      <c r="D3" s="273"/>
      <c r="E3" s="273"/>
      <c r="F3" s="273"/>
      <c r="G3" s="273"/>
    </row>
    <row r="4" spans="1:7" x14ac:dyDescent="0.25">
      <c r="A4" s="273" t="s">
        <v>69</v>
      </c>
      <c r="B4" s="273"/>
      <c r="C4" s="273"/>
      <c r="D4" s="273"/>
      <c r="E4" s="273"/>
      <c r="F4" s="273"/>
      <c r="G4" s="273"/>
    </row>
    <row r="5" spans="1:7" x14ac:dyDescent="0.25">
      <c r="A5" s="275" t="s">
        <v>70</v>
      </c>
      <c r="B5" s="275"/>
      <c r="C5" s="275"/>
      <c r="D5" s="275"/>
      <c r="E5" s="275"/>
      <c r="F5" s="275"/>
      <c r="G5" s="275"/>
    </row>
    <row r="6" spans="1:7" x14ac:dyDescent="0.25">
      <c r="A6" s="275" t="s">
        <v>294</v>
      </c>
      <c r="B6" s="275"/>
      <c r="C6" s="275"/>
      <c r="D6" s="275"/>
      <c r="E6" s="275"/>
      <c r="F6" s="275"/>
      <c r="G6" s="275"/>
    </row>
    <row r="7" spans="1:7" x14ac:dyDescent="0.25">
      <c r="A7" s="389"/>
      <c r="B7" s="389"/>
      <c r="C7" s="6"/>
      <c r="D7" s="6"/>
      <c r="E7" s="6"/>
      <c r="F7" s="5"/>
      <c r="G7" s="5"/>
    </row>
    <row r="8" spans="1:7" ht="22.5" customHeight="1" x14ac:dyDescent="0.25">
      <c r="A8" s="143" t="s">
        <v>13</v>
      </c>
      <c r="B8" s="142" t="s">
        <v>14</v>
      </c>
      <c r="C8" s="144" t="s">
        <v>7</v>
      </c>
      <c r="D8" s="144" t="s">
        <v>8</v>
      </c>
      <c r="E8" s="144" t="s">
        <v>71</v>
      </c>
      <c r="F8" s="144" t="s">
        <v>15</v>
      </c>
      <c r="G8" s="144" t="s">
        <v>59</v>
      </c>
    </row>
    <row r="9" spans="1:7" ht="22.5" customHeight="1" x14ac:dyDescent="0.25">
      <c r="A9" s="197"/>
      <c r="B9" s="197"/>
      <c r="C9" s="198"/>
      <c r="D9" s="198"/>
      <c r="E9" s="198"/>
      <c r="F9" s="198"/>
      <c r="G9" s="198"/>
    </row>
    <row r="10" spans="1:7" ht="22.5" customHeight="1" x14ac:dyDescent="0.25">
      <c r="A10" s="197"/>
      <c r="B10" s="197"/>
      <c r="C10" s="198"/>
      <c r="D10" s="198"/>
      <c r="E10" s="198"/>
      <c r="F10" s="198"/>
      <c r="G10" s="198"/>
    </row>
    <row r="11" spans="1:7" ht="22.5" customHeight="1" x14ac:dyDescent="0.25">
      <c r="A11" s="183">
        <v>3000</v>
      </c>
      <c r="B11" s="208" t="s">
        <v>277</v>
      </c>
      <c r="C11" s="257">
        <v>3481925.91</v>
      </c>
      <c r="D11" s="195">
        <v>4248811.6900000004</v>
      </c>
      <c r="E11" s="201">
        <f>E12</f>
        <v>0</v>
      </c>
      <c r="F11" s="201"/>
      <c r="G11" s="201"/>
    </row>
    <row r="12" spans="1:7" ht="22.5" customHeight="1" x14ac:dyDescent="0.25">
      <c r="A12" s="183">
        <v>3210</v>
      </c>
      <c r="B12" s="209" t="s">
        <v>203</v>
      </c>
      <c r="C12" s="259"/>
      <c r="D12" s="195">
        <v>766885.78</v>
      </c>
      <c r="E12" s="203"/>
      <c r="F12" s="203"/>
      <c r="G12" s="203"/>
    </row>
    <row r="13" spans="1:7" ht="22.5" customHeight="1" x14ac:dyDescent="0.25">
      <c r="A13" s="183"/>
      <c r="B13" s="209" t="s">
        <v>204</v>
      </c>
      <c r="C13" s="258">
        <v>3481925.91</v>
      </c>
      <c r="D13" s="195">
        <f>D11-D12</f>
        <v>3481925.91</v>
      </c>
      <c r="E13" s="203"/>
      <c r="F13" s="203"/>
      <c r="G13" s="203"/>
    </row>
    <row r="14" spans="1:7" ht="22.5" customHeight="1" x14ac:dyDescent="0.25">
      <c r="A14" s="183">
        <v>3230</v>
      </c>
      <c r="B14" s="209" t="s">
        <v>205</v>
      </c>
      <c r="C14" s="203">
        <v>0</v>
      </c>
      <c r="D14" s="207">
        <v>0</v>
      </c>
      <c r="E14" s="203"/>
      <c r="F14" s="203"/>
      <c r="G14" s="203"/>
    </row>
    <row r="15" spans="1:7" ht="22.5" customHeight="1" x14ac:dyDescent="0.25">
      <c r="A15" s="183">
        <v>3240</v>
      </c>
      <c r="B15" s="209" t="s">
        <v>206</v>
      </c>
      <c r="C15" s="203">
        <v>0</v>
      </c>
      <c r="D15" s="207">
        <v>0</v>
      </c>
      <c r="E15" s="203"/>
      <c r="F15" s="203"/>
      <c r="G15" s="203"/>
    </row>
    <row r="16" spans="1:7" ht="22.5" customHeight="1" x14ac:dyDescent="0.25">
      <c r="A16" s="183">
        <v>3250</v>
      </c>
      <c r="B16" s="209" t="s">
        <v>207</v>
      </c>
      <c r="C16" s="203">
        <v>0</v>
      </c>
      <c r="D16" s="207">
        <v>0</v>
      </c>
      <c r="E16" s="202"/>
      <c r="F16" s="203"/>
      <c r="G16" s="203"/>
    </row>
    <row r="17" spans="1:7" ht="22.5" customHeight="1" x14ac:dyDescent="0.25">
      <c r="A17" s="183"/>
      <c r="B17" s="204"/>
      <c r="C17" s="203"/>
      <c r="D17" s="207"/>
      <c r="E17" s="202"/>
      <c r="F17" s="201"/>
      <c r="G17" s="202"/>
    </row>
    <row r="18" spans="1:7" ht="22.5" customHeight="1" x14ac:dyDescent="0.25">
      <c r="A18" s="183">
        <v>3300</v>
      </c>
      <c r="B18" s="208" t="s">
        <v>208</v>
      </c>
      <c r="C18" s="203"/>
      <c r="D18" s="207">
        <v>0</v>
      </c>
      <c r="E18" s="202"/>
      <c r="F18" s="201"/>
      <c r="G18" s="201"/>
    </row>
    <row r="19" spans="1:7" ht="22.5" customHeight="1" x14ac:dyDescent="0.25">
      <c r="A19" s="183"/>
      <c r="B19" s="209" t="s">
        <v>209</v>
      </c>
      <c r="C19" s="202"/>
      <c r="D19" s="207">
        <v>0</v>
      </c>
      <c r="E19" s="202"/>
      <c r="F19" s="203"/>
      <c r="G19" s="203"/>
    </row>
    <row r="20" spans="1:7" ht="22.5" customHeight="1" x14ac:dyDescent="0.25">
      <c r="A20" s="183">
        <v>3320</v>
      </c>
      <c r="B20" s="209" t="s">
        <v>210</v>
      </c>
      <c r="C20" s="202"/>
      <c r="D20" s="207">
        <v>0</v>
      </c>
      <c r="E20" s="202"/>
      <c r="F20" s="203"/>
      <c r="G20" s="203"/>
    </row>
    <row r="21" spans="1:7" ht="22.5" customHeight="1" x14ac:dyDescent="0.25">
      <c r="A21" s="183"/>
      <c r="B21" s="205"/>
      <c r="C21" s="202"/>
      <c r="D21" s="207"/>
      <c r="E21" s="202"/>
      <c r="F21" s="202"/>
      <c r="G21" s="202"/>
    </row>
    <row r="22" spans="1:7" ht="22.5" customHeight="1" x14ac:dyDescent="0.25">
      <c r="A22" s="183"/>
      <c r="B22" s="210" t="s">
        <v>278</v>
      </c>
      <c r="C22" s="261">
        <v>3481925.91</v>
      </c>
      <c r="D22" s="256">
        <f>D13+D12</f>
        <v>4248811.6900000004</v>
      </c>
      <c r="E22" s="201">
        <f>E11</f>
        <v>0</v>
      </c>
      <c r="F22" s="212" t="s">
        <v>217</v>
      </c>
      <c r="G22" s="201" t="s">
        <v>218</v>
      </c>
    </row>
    <row r="23" spans="1:7" ht="22.5" customHeight="1" x14ac:dyDescent="0.25">
      <c r="A23" s="183"/>
      <c r="B23" s="206"/>
      <c r="C23" s="202"/>
      <c r="D23" s="207"/>
      <c r="E23" s="202"/>
      <c r="F23" s="202"/>
      <c r="G23" s="202"/>
    </row>
    <row r="24" spans="1:7" ht="22.5" customHeight="1" x14ac:dyDescent="0.25">
      <c r="A24" s="183"/>
      <c r="B24" s="208" t="s">
        <v>211</v>
      </c>
      <c r="C24" s="201"/>
      <c r="D24" s="207">
        <v>0</v>
      </c>
      <c r="E24" s="201"/>
      <c r="F24" s="201"/>
      <c r="G24" s="201"/>
    </row>
    <row r="25" spans="1:7" ht="22.5" customHeight="1" x14ac:dyDescent="0.25">
      <c r="A25" s="183">
        <v>3110</v>
      </c>
      <c r="B25" s="209" t="s">
        <v>212</v>
      </c>
      <c r="C25" s="202"/>
      <c r="D25" s="207">
        <v>0</v>
      </c>
      <c r="E25" s="202"/>
      <c r="F25" s="203"/>
      <c r="G25" s="203"/>
    </row>
    <row r="26" spans="1:7" ht="22.5" customHeight="1" x14ac:dyDescent="0.25">
      <c r="A26" s="183">
        <v>3120</v>
      </c>
      <c r="B26" s="209" t="s">
        <v>213</v>
      </c>
      <c r="C26" s="202"/>
      <c r="D26" s="207">
        <v>0</v>
      </c>
      <c r="E26" s="202"/>
      <c r="F26" s="203"/>
      <c r="G26" s="203"/>
    </row>
    <row r="27" spans="1:7" ht="22.5" customHeight="1" x14ac:dyDescent="0.25">
      <c r="A27" s="183">
        <v>3130</v>
      </c>
      <c r="B27" s="209" t="s">
        <v>214</v>
      </c>
      <c r="C27" s="202"/>
      <c r="D27" s="207">
        <v>0</v>
      </c>
      <c r="E27" s="202"/>
      <c r="F27" s="203"/>
      <c r="G27" s="203"/>
    </row>
    <row r="28" spans="1:7" ht="22.5" customHeight="1" x14ac:dyDescent="0.25">
      <c r="A28" s="183"/>
      <c r="B28" s="205"/>
      <c r="C28" s="202"/>
      <c r="D28" s="207"/>
      <c r="E28" s="202"/>
      <c r="F28" s="202"/>
      <c r="G28" s="202"/>
    </row>
    <row r="29" spans="1:7" ht="22.5" customHeight="1" x14ac:dyDescent="0.25">
      <c r="A29" s="183"/>
      <c r="B29" s="208" t="s">
        <v>279</v>
      </c>
      <c r="C29" s="257">
        <v>1392339.25</v>
      </c>
      <c r="D29" s="264">
        <v>636032.53</v>
      </c>
      <c r="E29" s="201"/>
      <c r="F29" s="212" t="s">
        <v>217</v>
      </c>
      <c r="G29" s="201" t="s">
        <v>218</v>
      </c>
    </row>
    <row r="30" spans="1:7" ht="22.5" customHeight="1" x14ac:dyDescent="0.25">
      <c r="A30" s="183">
        <v>3210</v>
      </c>
      <c r="B30" s="209" t="s">
        <v>203</v>
      </c>
      <c r="C30" s="203"/>
      <c r="D30" s="195">
        <v>134409.68</v>
      </c>
      <c r="E30" s="201"/>
      <c r="F30" s="203"/>
      <c r="G30" s="203"/>
    </row>
    <row r="31" spans="1:7" ht="22.5" customHeight="1" x14ac:dyDescent="0.25">
      <c r="A31" s="183">
        <v>3220</v>
      </c>
      <c r="B31" s="209" t="s">
        <v>204</v>
      </c>
      <c r="C31" s="258">
        <v>1392339.25</v>
      </c>
      <c r="D31" s="195">
        <v>625453.47</v>
      </c>
      <c r="E31" s="201"/>
      <c r="F31" s="203"/>
      <c r="G31" s="203"/>
    </row>
    <row r="32" spans="1:7" ht="22.5" customHeight="1" x14ac:dyDescent="0.25">
      <c r="A32" s="183">
        <v>3230</v>
      </c>
      <c r="B32" s="209" t="s">
        <v>205</v>
      </c>
      <c r="C32" s="203">
        <v>0</v>
      </c>
      <c r="D32" s="207">
        <v>0</v>
      </c>
      <c r="E32" s="201"/>
      <c r="F32" s="203"/>
      <c r="G32" s="203"/>
    </row>
    <row r="33" spans="1:7" ht="22.5" customHeight="1" x14ac:dyDescent="0.25">
      <c r="A33" s="183">
        <v>3240</v>
      </c>
      <c r="B33" s="209" t="s">
        <v>206</v>
      </c>
      <c r="C33" s="203">
        <v>0</v>
      </c>
      <c r="D33" s="207">
        <v>0</v>
      </c>
      <c r="E33" s="201"/>
      <c r="F33" s="203"/>
      <c r="G33" s="203"/>
    </row>
    <row r="34" spans="1:7" ht="22.5" customHeight="1" x14ac:dyDescent="0.25">
      <c r="A34" s="183">
        <v>3250</v>
      </c>
      <c r="B34" s="209" t="s">
        <v>207</v>
      </c>
      <c r="C34" s="203"/>
      <c r="D34" s="404">
        <v>-123830.62</v>
      </c>
      <c r="E34" s="201"/>
      <c r="F34" s="203"/>
      <c r="G34" s="203"/>
    </row>
    <row r="35" spans="1:7" x14ac:dyDescent="0.25">
      <c r="A35" s="183"/>
      <c r="B35" s="204"/>
      <c r="C35" s="203"/>
      <c r="D35" s="207"/>
      <c r="E35" s="202"/>
      <c r="F35" s="203"/>
      <c r="G35" s="202"/>
    </row>
    <row r="36" spans="1:7" ht="15" customHeight="1" x14ac:dyDescent="0.25">
      <c r="A36" s="183">
        <v>3300</v>
      </c>
      <c r="B36" s="208" t="s">
        <v>215</v>
      </c>
      <c r="C36" s="203"/>
      <c r="D36" s="207">
        <v>0</v>
      </c>
      <c r="E36" s="202"/>
      <c r="F36" s="201"/>
      <c r="G36" s="201"/>
    </row>
    <row r="37" spans="1:7" ht="15" customHeight="1" x14ac:dyDescent="0.25">
      <c r="A37" s="183">
        <v>3310</v>
      </c>
      <c r="B37" s="209" t="s">
        <v>209</v>
      </c>
      <c r="C37" s="202"/>
      <c r="D37" s="207">
        <v>0</v>
      </c>
      <c r="E37" s="202"/>
      <c r="F37" s="203"/>
      <c r="G37" s="203"/>
    </row>
    <row r="38" spans="1:7" ht="15" customHeight="1" x14ac:dyDescent="0.25">
      <c r="A38" s="183">
        <v>3320</v>
      </c>
      <c r="B38" s="209" t="s">
        <v>210</v>
      </c>
      <c r="C38" s="202"/>
      <c r="D38" s="207">
        <v>0</v>
      </c>
      <c r="E38" s="202"/>
      <c r="F38" s="203"/>
      <c r="G38" s="203"/>
    </row>
    <row r="39" spans="1:7" x14ac:dyDescent="0.25">
      <c r="A39" s="183"/>
      <c r="B39" s="204"/>
      <c r="C39" s="202"/>
      <c r="D39" s="207"/>
      <c r="E39" s="202"/>
      <c r="F39" s="203"/>
      <c r="G39" s="202"/>
    </row>
    <row r="40" spans="1:7" x14ac:dyDescent="0.25">
      <c r="A40" s="183"/>
      <c r="B40" s="210" t="s">
        <v>216</v>
      </c>
      <c r="C40" s="257">
        <f>C22+C29</f>
        <v>4874265.16</v>
      </c>
      <c r="D40" s="265">
        <f>D22+D29</f>
        <v>4884844.2200000007</v>
      </c>
      <c r="E40" s="201">
        <f>E22+E29</f>
        <v>0</v>
      </c>
      <c r="F40" s="201"/>
      <c r="G40" s="201"/>
    </row>
    <row r="41" spans="1:7" x14ac:dyDescent="0.25">
      <c r="B41" s="200"/>
      <c r="C41" s="199"/>
      <c r="D41" s="211"/>
      <c r="E41" s="199"/>
      <c r="F41" s="199"/>
      <c r="G41" s="199"/>
    </row>
    <row r="42" spans="1:7" x14ac:dyDescent="0.25">
      <c r="B42" s="200"/>
      <c r="C42" s="199"/>
      <c r="D42" s="211"/>
      <c r="E42" s="199"/>
      <c r="F42" s="199"/>
      <c r="G42" s="199"/>
    </row>
    <row r="43" spans="1:7" x14ac:dyDescent="0.25">
      <c r="A43" s="11"/>
      <c r="B43" s="26"/>
      <c r="C43" s="27"/>
      <c r="D43" s="28"/>
      <c r="E43" s="28"/>
      <c r="F43" s="11"/>
      <c r="G43" s="11"/>
    </row>
    <row r="44" spans="1:7" x14ac:dyDescent="0.25">
      <c r="A44" s="11"/>
      <c r="B44" s="26"/>
      <c r="C44" s="27"/>
      <c r="D44" s="28"/>
      <c r="E44" s="28"/>
      <c r="F44" s="11"/>
      <c r="G44" s="11"/>
    </row>
    <row r="45" spans="1:7" x14ac:dyDescent="0.25">
      <c r="A45" s="11"/>
      <c r="B45" s="26"/>
      <c r="C45" s="27"/>
      <c r="D45" s="28"/>
      <c r="E45" s="28"/>
      <c r="F45" s="11"/>
      <c r="G45" s="11"/>
    </row>
    <row r="46" spans="1:7" x14ac:dyDescent="0.25">
      <c r="A46" s="11"/>
      <c r="B46" s="26"/>
      <c r="C46" s="27"/>
      <c r="D46" s="28"/>
      <c r="E46" s="28"/>
      <c r="F46" s="11"/>
      <c r="G46" s="11"/>
    </row>
    <row r="47" spans="1:7" x14ac:dyDescent="0.25">
      <c r="A47" s="11"/>
      <c r="B47" s="317"/>
      <c r="C47" s="317"/>
      <c r="D47" s="318"/>
      <c r="E47" s="318"/>
      <c r="F47" s="11"/>
      <c r="G47" s="11"/>
    </row>
    <row r="48" spans="1:7" x14ac:dyDescent="0.25">
      <c r="A48" s="290" t="s">
        <v>34</v>
      </c>
      <c r="B48" s="291"/>
      <c r="C48" s="291"/>
      <c r="D48" s="291"/>
      <c r="E48" s="291"/>
      <c r="F48" s="291"/>
      <c r="G48" s="292"/>
    </row>
    <row r="49" spans="1:7" ht="20.25" customHeight="1" x14ac:dyDescent="0.25">
      <c r="A49" s="277" t="s">
        <v>147</v>
      </c>
      <c r="B49" s="278"/>
      <c r="C49" s="278"/>
      <c r="D49" s="278"/>
      <c r="E49" s="278"/>
      <c r="F49" s="278"/>
      <c r="G49" s="323"/>
    </row>
    <row r="50" spans="1:7" ht="19.5" customHeight="1" x14ac:dyDescent="0.25">
      <c r="A50" s="279" t="s">
        <v>148</v>
      </c>
      <c r="B50" s="280"/>
      <c r="C50" s="280"/>
      <c r="D50" s="280"/>
      <c r="E50" s="280"/>
      <c r="F50" s="280"/>
      <c r="G50" s="324"/>
    </row>
    <row r="51" spans="1:7" ht="22.5" customHeight="1" x14ac:dyDescent="0.25">
      <c r="A51" s="386" t="s">
        <v>149</v>
      </c>
      <c r="B51" s="387"/>
      <c r="C51" s="387"/>
      <c r="D51" s="387"/>
      <c r="E51" s="387"/>
      <c r="F51" s="387"/>
      <c r="G51" s="388"/>
    </row>
    <row r="52" spans="1:7" ht="19.5" customHeight="1" x14ac:dyDescent="0.25">
      <c r="A52" s="279" t="s">
        <v>136</v>
      </c>
      <c r="B52" s="280"/>
      <c r="C52" s="280"/>
      <c r="D52" s="280"/>
      <c r="E52" s="280"/>
      <c r="F52" s="280"/>
      <c r="G52" s="324"/>
    </row>
    <row r="53" spans="1:7" ht="20.25" customHeight="1" x14ac:dyDescent="0.25">
      <c r="A53" s="279" t="s">
        <v>150</v>
      </c>
      <c r="B53" s="280"/>
      <c r="C53" s="280"/>
      <c r="D53" s="280"/>
      <c r="E53" s="280"/>
      <c r="F53" s="280"/>
      <c r="G53" s="324"/>
    </row>
    <row r="54" spans="1:7" ht="23.25" customHeight="1" x14ac:dyDescent="0.25">
      <c r="A54" s="279" t="s">
        <v>151</v>
      </c>
      <c r="B54" s="280"/>
      <c r="C54" s="280"/>
      <c r="D54" s="280"/>
      <c r="E54" s="280"/>
      <c r="F54" s="280"/>
      <c r="G54" s="324"/>
    </row>
    <row r="55" spans="1:7" ht="15" customHeight="1" x14ac:dyDescent="0.25">
      <c r="A55" s="283" t="s">
        <v>159</v>
      </c>
      <c r="B55" s="284"/>
      <c r="C55" s="284"/>
      <c r="D55" s="284"/>
      <c r="E55" s="284"/>
      <c r="F55" s="284"/>
      <c r="G55" s="383"/>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G45"/>
  <sheetViews>
    <sheetView showGridLines="0" view="pageBreakPreview" topLeftCell="A3" zoomScale="120" zoomScaleNormal="100" zoomScaleSheetLayoutView="120" workbookViewId="0">
      <selection activeCell="D28" sqref="D28"/>
    </sheetView>
  </sheetViews>
  <sheetFormatPr baseColWidth="10" defaultRowHeight="15" x14ac:dyDescent="0.25"/>
  <cols>
    <col min="1" max="1" width="11.42578125" style="4"/>
    <col min="2" max="2" width="34.7109375" style="4" customWidth="1"/>
    <col min="3" max="3" width="19.7109375" style="4" customWidth="1"/>
    <col min="4" max="4" width="20" style="4" customWidth="1"/>
    <col min="5" max="5" width="15.5703125" style="4" customWidth="1"/>
    <col min="6" max="6" width="16.140625" style="4" customWidth="1"/>
    <col min="7" max="16384" width="11.42578125" style="4"/>
  </cols>
  <sheetData>
    <row r="1" spans="1:7" x14ac:dyDescent="0.25">
      <c r="A1" s="135"/>
      <c r="B1" s="135"/>
      <c r="C1" s="135"/>
      <c r="D1" s="135"/>
      <c r="E1" s="2"/>
      <c r="F1" s="319"/>
      <c r="G1" s="319"/>
    </row>
    <row r="2" spans="1:7" x14ac:dyDescent="0.25">
      <c r="A2" s="328" t="s">
        <v>219</v>
      </c>
      <c r="B2" s="328"/>
      <c r="C2" s="328"/>
      <c r="D2" s="328"/>
      <c r="E2" s="328"/>
      <c r="F2" s="328"/>
      <c r="G2" s="328"/>
    </row>
    <row r="3" spans="1:7" ht="15.75" customHeight="1" x14ac:dyDescent="0.25">
      <c r="A3" s="273" t="s">
        <v>9</v>
      </c>
      <c r="B3" s="273"/>
      <c r="C3" s="273"/>
      <c r="D3" s="273"/>
      <c r="E3" s="273"/>
      <c r="F3" s="273"/>
      <c r="G3" s="273"/>
    </row>
    <row r="4" spans="1:7" x14ac:dyDescent="0.25">
      <c r="A4" s="273" t="s">
        <v>69</v>
      </c>
      <c r="B4" s="273"/>
      <c r="C4" s="273"/>
      <c r="D4" s="273"/>
      <c r="E4" s="273"/>
      <c r="F4" s="273"/>
      <c r="G4" s="273"/>
    </row>
    <row r="5" spans="1:7" x14ac:dyDescent="0.25">
      <c r="A5" s="275" t="s">
        <v>72</v>
      </c>
      <c r="B5" s="275"/>
      <c r="C5" s="275"/>
      <c r="D5" s="275"/>
      <c r="E5" s="275"/>
      <c r="F5" s="275"/>
      <c r="G5" s="275"/>
    </row>
    <row r="6" spans="1:7" x14ac:dyDescent="0.25">
      <c r="A6" s="275" t="str">
        <f>'IC-19'!$A$6</f>
        <v>Periodo: del 1 al 30 de Abril de 2019</v>
      </c>
      <c r="B6" s="275"/>
      <c r="C6" s="275"/>
      <c r="D6" s="275"/>
      <c r="E6" s="275"/>
      <c r="F6" s="275"/>
      <c r="G6" s="275"/>
    </row>
    <row r="7" spans="1:7" x14ac:dyDescent="0.25">
      <c r="A7" s="384"/>
      <c r="B7" s="384"/>
      <c r="C7" s="6"/>
      <c r="D7" s="6"/>
      <c r="E7" s="6"/>
      <c r="F7" s="5"/>
      <c r="G7" s="5"/>
    </row>
    <row r="8" spans="1:7" ht="22.5" customHeight="1" x14ac:dyDescent="0.25">
      <c r="A8" s="143" t="s">
        <v>13</v>
      </c>
      <c r="B8" s="142" t="s">
        <v>14</v>
      </c>
      <c r="C8" s="144" t="s">
        <v>7</v>
      </c>
      <c r="D8" s="144" t="s">
        <v>8</v>
      </c>
      <c r="E8" s="144" t="s">
        <v>71</v>
      </c>
      <c r="F8" s="144" t="s">
        <v>15</v>
      </c>
      <c r="G8" s="144" t="s">
        <v>59</v>
      </c>
    </row>
    <row r="9" spans="1:7" x14ac:dyDescent="0.25">
      <c r="A9" s="56"/>
      <c r="B9" s="57"/>
      <c r="C9" s="61"/>
      <c r="D9" s="74"/>
      <c r="E9" s="74"/>
      <c r="F9" s="56"/>
      <c r="G9" s="56"/>
    </row>
    <row r="10" spans="1:7" x14ac:dyDescent="0.25">
      <c r="A10" s="56"/>
      <c r="B10" s="57"/>
      <c r="C10" s="61"/>
      <c r="D10" s="74"/>
      <c r="E10" s="74"/>
      <c r="F10" s="56"/>
      <c r="G10" s="56"/>
    </row>
    <row r="11" spans="1:7" x14ac:dyDescent="0.25">
      <c r="A11" s="56"/>
      <c r="B11" s="57"/>
      <c r="C11" s="61"/>
      <c r="D11" s="74"/>
      <c r="E11" s="74"/>
      <c r="F11" s="56"/>
      <c r="G11" s="56"/>
    </row>
    <row r="12" spans="1:7" x14ac:dyDescent="0.25">
      <c r="A12" s="56"/>
      <c r="B12" s="57"/>
      <c r="C12" s="61"/>
      <c r="D12" s="74"/>
      <c r="E12" s="74"/>
      <c r="F12" s="56"/>
      <c r="G12" s="56"/>
    </row>
    <row r="13" spans="1:7" ht="48" x14ac:dyDescent="0.25">
      <c r="A13" s="183">
        <v>3000</v>
      </c>
      <c r="B13" s="208" t="s">
        <v>277</v>
      </c>
      <c r="C13" s="271">
        <v>3481926</v>
      </c>
      <c r="D13" s="256">
        <v>4248812</v>
      </c>
      <c r="E13" s="201">
        <f>E14</f>
        <v>0</v>
      </c>
      <c r="F13" s="212" t="s">
        <v>217</v>
      </c>
      <c r="G13" s="201" t="s">
        <v>218</v>
      </c>
    </row>
    <row r="14" spans="1:7" ht="24" x14ac:dyDescent="0.25">
      <c r="A14" s="183">
        <v>3210</v>
      </c>
      <c r="B14" s="209" t="s">
        <v>203</v>
      </c>
      <c r="C14" s="202"/>
      <c r="D14" s="256">
        <v>766886</v>
      </c>
      <c r="E14" s="203"/>
      <c r="F14" s="56"/>
      <c r="G14" s="56"/>
    </row>
    <row r="15" spans="1:7" x14ac:dyDescent="0.25">
      <c r="A15" s="183"/>
      <c r="B15" s="209" t="s">
        <v>204</v>
      </c>
      <c r="C15" s="272">
        <v>3481926</v>
      </c>
      <c r="D15" s="256">
        <v>3481926</v>
      </c>
      <c r="E15" s="203"/>
      <c r="F15" s="56"/>
      <c r="G15" s="56"/>
    </row>
    <row r="16" spans="1:7" x14ac:dyDescent="0.25">
      <c r="A16" s="56"/>
      <c r="B16" s="57"/>
      <c r="C16" s="250"/>
      <c r="D16" s="250"/>
      <c r="E16" s="74"/>
      <c r="F16" s="56"/>
      <c r="G16" s="56"/>
    </row>
    <row r="17" spans="1:7" ht="48" x14ac:dyDescent="0.25">
      <c r="A17" s="183"/>
      <c r="B17" s="208" t="s">
        <v>279</v>
      </c>
      <c r="C17" s="271">
        <f>C19</f>
        <v>1392339</v>
      </c>
      <c r="D17" s="405">
        <v>636032</v>
      </c>
      <c r="E17" s="201"/>
      <c r="F17" s="212" t="s">
        <v>217</v>
      </c>
      <c r="G17" s="201" t="s">
        <v>218</v>
      </c>
    </row>
    <row r="18" spans="1:7" ht="24" x14ac:dyDescent="0.25">
      <c r="A18" s="183">
        <v>3210</v>
      </c>
      <c r="B18" s="209" t="s">
        <v>203</v>
      </c>
      <c r="C18" s="272"/>
      <c r="D18" s="256">
        <v>134409.68</v>
      </c>
      <c r="E18" s="203"/>
      <c r="F18" s="203"/>
      <c r="G18" s="203"/>
    </row>
    <row r="19" spans="1:7" x14ac:dyDescent="0.25">
      <c r="A19" s="183">
        <v>3220</v>
      </c>
      <c r="B19" s="209" t="s">
        <v>204</v>
      </c>
      <c r="C19" s="272">
        <v>1392339</v>
      </c>
      <c r="D19" s="256">
        <v>625453.47</v>
      </c>
      <c r="E19" s="203"/>
      <c r="F19" s="203"/>
      <c r="G19" s="203"/>
    </row>
    <row r="20" spans="1:7" x14ac:dyDescent="0.25">
      <c r="A20" s="56"/>
      <c r="B20" s="57"/>
      <c r="C20" s="250"/>
      <c r="D20" s="250"/>
      <c r="E20" s="74"/>
      <c r="F20" s="56"/>
      <c r="G20" s="56"/>
    </row>
    <row r="21" spans="1:7" ht="24" x14ac:dyDescent="0.25">
      <c r="A21" s="56">
        <v>3250</v>
      </c>
      <c r="B21" s="57" t="s">
        <v>207</v>
      </c>
      <c r="C21" s="250"/>
      <c r="D21" s="250">
        <v>-123831</v>
      </c>
      <c r="E21" s="74"/>
      <c r="F21" s="56"/>
      <c r="G21" s="56"/>
    </row>
    <row r="22" spans="1:7" x14ac:dyDescent="0.25">
      <c r="A22" s="56"/>
      <c r="B22" s="57"/>
      <c r="C22" s="250"/>
      <c r="D22" s="250"/>
      <c r="E22" s="74"/>
      <c r="F22" s="56"/>
      <c r="G22" s="56"/>
    </row>
    <row r="23" spans="1:7" x14ac:dyDescent="0.25">
      <c r="A23" s="56"/>
      <c r="B23" s="57"/>
      <c r="C23" s="250"/>
      <c r="D23" s="250"/>
      <c r="E23" s="74"/>
      <c r="F23" s="56"/>
      <c r="G23" s="56"/>
    </row>
    <row r="24" spans="1:7" x14ac:dyDescent="0.25">
      <c r="A24" s="56"/>
      <c r="B24" s="57"/>
      <c r="C24" s="250"/>
      <c r="D24" s="250"/>
      <c r="E24" s="74"/>
      <c r="F24" s="56"/>
      <c r="G24" s="56"/>
    </row>
    <row r="25" spans="1:7" x14ac:dyDescent="0.25">
      <c r="A25" s="56"/>
      <c r="B25" s="57"/>
      <c r="C25" s="250"/>
      <c r="D25" s="250"/>
      <c r="E25" s="74"/>
      <c r="F25" s="56"/>
      <c r="G25" s="56"/>
    </row>
    <row r="26" spans="1:7" x14ac:dyDescent="0.25">
      <c r="A26" s="56"/>
      <c r="B26" s="57"/>
      <c r="C26" s="250"/>
      <c r="D26" s="250"/>
      <c r="E26" s="74"/>
      <c r="F26" s="56"/>
      <c r="G26" s="56"/>
    </row>
    <row r="27" spans="1:7" x14ac:dyDescent="0.25">
      <c r="A27" s="56"/>
      <c r="B27" s="57"/>
      <c r="C27" s="61"/>
      <c r="D27" s="74"/>
      <c r="E27" s="74"/>
      <c r="F27" s="56"/>
      <c r="G27" s="56"/>
    </row>
    <row r="28" spans="1:7" x14ac:dyDescent="0.25">
      <c r="A28" s="56"/>
      <c r="B28" s="75" t="s">
        <v>6</v>
      </c>
      <c r="C28" s="201">
        <f>C15+C17</f>
        <v>4874265</v>
      </c>
      <c r="D28" s="257">
        <f>D13+D17</f>
        <v>4884844</v>
      </c>
      <c r="E28" s="201">
        <f>E13+E17</f>
        <v>0</v>
      </c>
      <c r="F28" s="56"/>
      <c r="G28" s="56"/>
    </row>
    <row r="29" spans="1:7" x14ac:dyDescent="0.25">
      <c r="A29" s="213"/>
      <c r="B29" s="96"/>
      <c r="C29" s="199"/>
      <c r="D29" s="199"/>
      <c r="E29" s="199"/>
      <c r="F29" s="59"/>
      <c r="G29" s="59"/>
    </row>
    <row r="30" spans="1:7" x14ac:dyDescent="0.25">
      <c r="A30" s="96"/>
      <c r="B30" s="199"/>
      <c r="C30" s="199"/>
      <c r="D30" s="199"/>
      <c r="E30" s="59"/>
      <c r="F30" s="59"/>
    </row>
    <row r="31" spans="1:7" ht="22.5" customHeight="1" x14ac:dyDescent="0.25">
      <c r="A31" s="26"/>
      <c r="B31" s="27"/>
      <c r="C31" s="28"/>
      <c r="D31" s="28"/>
      <c r="E31" s="11"/>
      <c r="F31" s="11"/>
    </row>
    <row r="32" spans="1:7" x14ac:dyDescent="0.25">
      <c r="A32" s="11"/>
      <c r="B32" s="26"/>
      <c r="C32" s="27"/>
      <c r="D32" s="28"/>
      <c r="E32" s="28"/>
      <c r="F32" s="11"/>
      <c r="G32" s="11"/>
    </row>
    <row r="33" spans="1:7" x14ac:dyDescent="0.25">
      <c r="A33" s="11"/>
      <c r="B33" s="26"/>
      <c r="C33" s="27"/>
      <c r="D33" s="28"/>
      <c r="E33" s="28"/>
      <c r="F33" s="11"/>
      <c r="G33" s="11"/>
    </row>
    <row r="34" spans="1:7" x14ac:dyDescent="0.25">
      <c r="A34" s="11"/>
      <c r="B34" s="26"/>
      <c r="C34" s="27"/>
      <c r="D34" s="28"/>
      <c r="E34" s="28"/>
      <c r="F34" s="11"/>
      <c r="G34" s="11"/>
    </row>
    <row r="35" spans="1:7" x14ac:dyDescent="0.25">
      <c r="A35" s="11"/>
      <c r="B35" s="26"/>
      <c r="C35" s="27"/>
      <c r="D35" s="28"/>
      <c r="E35" s="28"/>
      <c r="F35" s="11"/>
      <c r="G35" s="11"/>
    </row>
    <row r="36" spans="1:7" x14ac:dyDescent="0.25">
      <c r="A36" s="11"/>
      <c r="B36" s="26"/>
      <c r="C36" s="27"/>
      <c r="D36" s="28"/>
      <c r="E36" s="28"/>
      <c r="F36" s="11"/>
      <c r="G36" s="11"/>
    </row>
    <row r="37" spans="1:7" x14ac:dyDescent="0.25">
      <c r="A37" s="11"/>
      <c r="B37" s="317"/>
      <c r="C37" s="317"/>
      <c r="D37" s="318"/>
      <c r="E37" s="318"/>
      <c r="F37" s="11"/>
      <c r="G37" s="11"/>
    </row>
    <row r="38" spans="1:7" x14ac:dyDescent="0.25">
      <c r="A38" s="290" t="s">
        <v>34</v>
      </c>
      <c r="B38" s="291"/>
      <c r="C38" s="291"/>
      <c r="D38" s="291"/>
      <c r="E38" s="291"/>
      <c r="F38" s="291"/>
      <c r="G38" s="292"/>
    </row>
    <row r="39" spans="1:7" x14ac:dyDescent="0.25">
      <c r="A39" s="277" t="s">
        <v>147</v>
      </c>
      <c r="B39" s="278"/>
      <c r="C39" s="278"/>
      <c r="D39" s="278"/>
      <c r="E39" s="278"/>
      <c r="F39" s="278"/>
      <c r="G39" s="323"/>
    </row>
    <row r="40" spans="1:7" x14ac:dyDescent="0.25">
      <c r="A40" s="279" t="s">
        <v>148</v>
      </c>
      <c r="B40" s="280"/>
      <c r="C40" s="280"/>
      <c r="D40" s="280"/>
      <c r="E40" s="280"/>
      <c r="F40" s="280"/>
      <c r="G40" s="324"/>
    </row>
    <row r="41" spans="1:7" x14ac:dyDescent="0.25">
      <c r="A41" s="386" t="s">
        <v>149</v>
      </c>
      <c r="B41" s="387"/>
      <c r="C41" s="387"/>
      <c r="D41" s="387"/>
      <c r="E41" s="387"/>
      <c r="F41" s="387"/>
      <c r="G41" s="388"/>
    </row>
    <row r="42" spans="1:7" x14ac:dyDescent="0.25">
      <c r="A42" s="279" t="s">
        <v>136</v>
      </c>
      <c r="B42" s="280"/>
      <c r="C42" s="280"/>
      <c r="D42" s="280"/>
      <c r="E42" s="280"/>
      <c r="F42" s="280"/>
      <c r="G42" s="324"/>
    </row>
    <row r="43" spans="1:7" x14ac:dyDescent="0.25">
      <c r="A43" s="279" t="s">
        <v>150</v>
      </c>
      <c r="B43" s="280"/>
      <c r="C43" s="280"/>
      <c r="D43" s="280"/>
      <c r="E43" s="280"/>
      <c r="F43" s="280"/>
      <c r="G43" s="324"/>
    </row>
    <row r="44" spans="1:7" x14ac:dyDescent="0.25">
      <c r="A44" s="279" t="s">
        <v>151</v>
      </c>
      <c r="B44" s="280"/>
      <c r="C44" s="280"/>
      <c r="D44" s="280"/>
      <c r="E44" s="280"/>
      <c r="F44" s="280"/>
      <c r="G44" s="324"/>
    </row>
    <row r="45" spans="1:7" ht="15" customHeight="1" x14ac:dyDescent="0.25">
      <c r="A45" s="283" t="s">
        <v>159</v>
      </c>
      <c r="B45" s="284"/>
      <c r="C45" s="284"/>
      <c r="D45" s="284"/>
      <c r="E45" s="284"/>
      <c r="F45" s="284"/>
      <c r="G45" s="383"/>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78" orientation="landscape" r:id="rId1"/>
  <rowBreaks count="1" manualBreakCount="1">
    <brk id="35"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G29"/>
  <sheetViews>
    <sheetView showGridLines="0" tabSelected="1" view="pageBreakPreview" topLeftCell="A16" zoomScaleNormal="100" zoomScaleSheetLayoutView="100" workbookViewId="0">
      <selection activeCell="E15" sqref="E15"/>
    </sheetView>
  </sheetViews>
  <sheetFormatPr baseColWidth="10" defaultRowHeight="15" x14ac:dyDescent="0.25"/>
  <cols>
    <col min="1" max="1" width="14.42578125" style="43" customWidth="1"/>
    <col min="2" max="2" width="57.85546875" style="43" customWidth="1"/>
    <col min="3" max="3" width="19" style="43" customWidth="1"/>
    <col min="4" max="4" width="18.85546875" style="43" customWidth="1"/>
    <col min="5" max="16384" width="11.42578125" style="43"/>
  </cols>
  <sheetData>
    <row r="1" spans="1:7" x14ac:dyDescent="0.25">
      <c r="A1" s="41"/>
      <c r="B1" s="41"/>
      <c r="C1" s="41"/>
      <c r="D1" s="42"/>
    </row>
    <row r="2" spans="1:7" x14ac:dyDescent="0.25">
      <c r="A2" s="328" t="s">
        <v>169</v>
      </c>
      <c r="B2" s="328"/>
      <c r="C2" s="328"/>
      <c r="D2" s="328"/>
      <c r="E2" s="328"/>
      <c r="F2" s="328"/>
      <c r="G2" s="328"/>
    </row>
    <row r="3" spans="1:7" ht="15.75" customHeight="1" x14ac:dyDescent="0.25">
      <c r="A3" s="392" t="s">
        <v>9</v>
      </c>
      <c r="B3" s="392"/>
      <c r="C3" s="392"/>
      <c r="D3" s="392"/>
      <c r="E3" s="139"/>
      <c r="F3" s="139"/>
      <c r="G3" s="139"/>
    </row>
    <row r="4" spans="1:7" x14ac:dyDescent="0.25">
      <c r="A4" s="392" t="s">
        <v>73</v>
      </c>
      <c r="B4" s="392"/>
      <c r="C4" s="392"/>
      <c r="D4" s="392"/>
      <c r="E4" s="139"/>
      <c r="F4" s="139"/>
      <c r="G4" s="139"/>
    </row>
    <row r="5" spans="1:7" x14ac:dyDescent="0.25">
      <c r="A5" s="393" t="s">
        <v>1</v>
      </c>
      <c r="B5" s="393"/>
      <c r="C5" s="393"/>
      <c r="D5" s="393"/>
      <c r="E5" s="139"/>
      <c r="F5" s="139"/>
      <c r="G5" s="139"/>
    </row>
    <row r="6" spans="1:7" x14ac:dyDescent="0.25">
      <c r="A6" s="275" t="str">
        <f>'IC-19'!$A$6</f>
        <v>Periodo: del 1 al 30 de Abril de 2019</v>
      </c>
      <c r="B6" s="275"/>
      <c r="C6" s="275"/>
      <c r="D6" s="275"/>
      <c r="E6" s="137"/>
      <c r="F6" s="137"/>
      <c r="G6" s="137"/>
    </row>
    <row r="7" spans="1:7" x14ac:dyDescent="0.25">
      <c r="A7" s="394" t="s">
        <v>74</v>
      </c>
      <c r="B7" s="394"/>
      <c r="C7" s="100"/>
      <c r="D7" s="100"/>
    </row>
    <row r="8" spans="1:7" ht="22.5" customHeight="1" x14ac:dyDescent="0.25">
      <c r="A8" s="147" t="s">
        <v>13</v>
      </c>
      <c r="B8" s="148" t="s">
        <v>0</v>
      </c>
      <c r="C8" s="146">
        <v>2019</v>
      </c>
      <c r="D8" s="146">
        <v>2018</v>
      </c>
    </row>
    <row r="9" spans="1:7" x14ac:dyDescent="0.25">
      <c r="A9" s="390" t="s">
        <v>75</v>
      </c>
      <c r="B9" s="391"/>
      <c r="C9" s="101"/>
      <c r="D9" s="101"/>
    </row>
    <row r="10" spans="1:7" x14ac:dyDescent="0.25">
      <c r="A10" s="102"/>
      <c r="B10" s="215"/>
      <c r="C10" s="216"/>
      <c r="D10" s="216"/>
    </row>
    <row r="11" spans="1:7" x14ac:dyDescent="0.25">
      <c r="A11" s="103"/>
      <c r="B11" s="214"/>
      <c r="C11" s="217"/>
      <c r="D11" s="217"/>
    </row>
    <row r="12" spans="1:7" x14ac:dyDescent="0.25">
      <c r="A12" s="390" t="s">
        <v>76</v>
      </c>
      <c r="B12" s="391"/>
      <c r="C12" s="101"/>
      <c r="D12" s="101"/>
    </row>
    <row r="13" spans="1:7" x14ac:dyDescent="0.25">
      <c r="A13" s="102">
        <v>1110</v>
      </c>
      <c r="B13" s="215" t="s">
        <v>220</v>
      </c>
      <c r="C13" s="266">
        <v>137689.99</v>
      </c>
      <c r="D13" s="266">
        <v>56537.41</v>
      </c>
    </row>
    <row r="14" spans="1:7" x14ac:dyDescent="0.25">
      <c r="A14" s="103"/>
      <c r="B14" s="214"/>
      <c r="C14" s="217"/>
      <c r="D14" s="217"/>
    </row>
    <row r="15" spans="1:7" x14ac:dyDescent="0.25">
      <c r="A15" s="390" t="s">
        <v>77</v>
      </c>
      <c r="B15" s="391"/>
      <c r="C15" s="101"/>
      <c r="D15" s="101"/>
    </row>
    <row r="16" spans="1:7" x14ac:dyDescent="0.25">
      <c r="A16" s="102"/>
      <c r="B16" s="102"/>
      <c r="C16" s="102"/>
      <c r="D16" s="102"/>
    </row>
    <row r="17" spans="1:4" x14ac:dyDescent="0.25">
      <c r="A17" s="103"/>
      <c r="B17" s="103"/>
      <c r="C17" s="103"/>
      <c r="D17" s="103"/>
    </row>
    <row r="18" spans="1:4" x14ac:dyDescent="0.25">
      <c r="A18" s="390" t="s">
        <v>78</v>
      </c>
      <c r="B18" s="391"/>
      <c r="C18" s="101"/>
      <c r="D18" s="101"/>
    </row>
    <row r="19" spans="1:4" x14ac:dyDescent="0.25">
      <c r="A19" s="102"/>
      <c r="B19" s="102"/>
      <c r="C19" s="102"/>
      <c r="D19" s="102"/>
    </row>
    <row r="20" spans="1:4" x14ac:dyDescent="0.25">
      <c r="A20" s="104"/>
      <c r="B20" s="103"/>
      <c r="C20" s="103"/>
      <c r="D20" s="105"/>
    </row>
    <row r="21" spans="1:4" ht="14.25" customHeight="1" x14ac:dyDescent="0.25">
      <c r="A21" s="390" t="s">
        <v>79</v>
      </c>
      <c r="B21" s="391"/>
      <c r="C21" s="101"/>
      <c r="D21" s="101"/>
    </row>
    <row r="22" spans="1:4" ht="14.25" customHeight="1" x14ac:dyDescent="0.25">
      <c r="A22" s="106"/>
      <c r="B22" s="102"/>
      <c r="C22" s="102"/>
      <c r="D22" s="102"/>
    </row>
    <row r="23" spans="1:4" ht="14.25" customHeight="1" x14ac:dyDescent="0.25">
      <c r="A23" s="107"/>
      <c r="B23" s="103"/>
      <c r="C23" s="108"/>
      <c r="D23" s="103"/>
    </row>
    <row r="24" spans="1:4" x14ac:dyDescent="0.25">
      <c r="A24" s="44"/>
      <c r="B24" s="140" t="s">
        <v>80</v>
      </c>
      <c r="C24" s="267">
        <f>SUM(C9:C20)</f>
        <v>137689.99</v>
      </c>
      <c r="D24" s="267">
        <f>SUM(D9:D20)</f>
        <v>56537.41</v>
      </c>
    </row>
    <row r="25" spans="1:4" ht="22.5" customHeight="1" x14ac:dyDescent="0.25">
      <c r="A25" s="150"/>
      <c r="B25" s="45"/>
      <c r="C25" s="46"/>
      <c r="D25" s="47"/>
    </row>
    <row r="26" spans="1:4" ht="23.25" customHeight="1" x14ac:dyDescent="0.3">
      <c r="A26" s="48"/>
      <c r="B26" s="48"/>
      <c r="C26" s="48"/>
      <c r="D26" s="48"/>
    </row>
    <row r="27" spans="1:4" ht="16.5" x14ac:dyDescent="0.3">
      <c r="A27" s="48"/>
      <c r="B27" s="48"/>
      <c r="C27" s="48"/>
      <c r="D27" s="48"/>
    </row>
    <row r="28" spans="1:4" ht="16.5" x14ac:dyDescent="0.3">
      <c r="A28" s="48"/>
      <c r="B28" s="48"/>
      <c r="C28" s="48"/>
      <c r="D28" s="48"/>
    </row>
    <row r="29" spans="1:4" ht="16.5" x14ac:dyDescent="0.3">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ageMargins left="1.4960629921259843" right="0.70866141732283472" top="0.74803149606299213" bottom="0.74803149606299213" header="0.31496062992125984" footer="0.31496062992125984"/>
  <pageSetup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H64"/>
  <sheetViews>
    <sheetView showGridLines="0" view="pageBreakPreview" topLeftCell="A19" zoomScale="115" zoomScaleNormal="55" zoomScaleSheetLayoutView="115" workbookViewId="0">
      <selection activeCell="D50" sqref="D50"/>
    </sheetView>
  </sheetViews>
  <sheetFormatPr baseColWidth="10" defaultRowHeight="15" x14ac:dyDescent="0.25"/>
  <cols>
    <col min="1" max="1" width="44.140625" style="43" customWidth="1"/>
    <col min="2" max="2" width="60.7109375" style="43" customWidth="1"/>
    <col min="3" max="3" width="14.7109375" style="43" customWidth="1"/>
    <col min="4" max="5" width="14.5703125" style="43" customWidth="1"/>
    <col min="6" max="16384" width="11.42578125" style="43"/>
  </cols>
  <sheetData>
    <row r="1" spans="1:7" x14ac:dyDescent="0.25">
      <c r="A1" s="141"/>
      <c r="B1" s="141"/>
      <c r="C1" s="139"/>
      <c r="D1" s="42"/>
      <c r="E1" s="42"/>
      <c r="F1" s="41"/>
    </row>
    <row r="2" spans="1:7" x14ac:dyDescent="0.25">
      <c r="A2" s="55" t="s">
        <v>169</v>
      </c>
      <c r="B2" s="55"/>
      <c r="C2" s="55"/>
      <c r="D2" s="55"/>
      <c r="E2" s="54"/>
      <c r="F2" s="41"/>
      <c r="G2" s="41"/>
    </row>
    <row r="3" spans="1:7" ht="15.75" customHeight="1" x14ac:dyDescent="0.25">
      <c r="A3" s="392" t="s">
        <v>118</v>
      </c>
      <c r="B3" s="392"/>
      <c r="C3" s="392"/>
      <c r="D3" s="55"/>
      <c r="E3" s="55"/>
      <c r="F3" s="41"/>
      <c r="G3" s="41"/>
    </row>
    <row r="4" spans="1:7" ht="8.25" customHeight="1" x14ac:dyDescent="0.25">
      <c r="A4" s="55"/>
      <c r="B4" s="55"/>
      <c r="C4" s="55"/>
      <c r="D4" s="55"/>
      <c r="E4" s="55"/>
      <c r="F4" s="41"/>
      <c r="G4" s="41"/>
    </row>
    <row r="5" spans="1:7" x14ac:dyDescent="0.25">
      <c r="A5" s="393" t="s">
        <v>117</v>
      </c>
      <c r="B5" s="393"/>
      <c r="C5" s="393"/>
      <c r="D5" s="54"/>
      <c r="E5" s="54"/>
      <c r="F5" s="41"/>
      <c r="G5" s="41"/>
    </row>
    <row r="6" spans="1:7" x14ac:dyDescent="0.25">
      <c r="A6" s="54"/>
      <c r="B6" s="54"/>
      <c r="C6" s="54"/>
      <c r="D6" s="54"/>
      <c r="E6" s="54"/>
      <c r="F6" s="41"/>
      <c r="G6" s="41"/>
    </row>
    <row r="7" spans="1:7" ht="37.5" customHeight="1" x14ac:dyDescent="0.25">
      <c r="A7" s="398" t="s">
        <v>116</v>
      </c>
      <c r="B7" s="398"/>
      <c r="C7" s="398"/>
      <c r="D7" s="398"/>
      <c r="E7" s="398"/>
      <c r="F7" s="41"/>
      <c r="G7" s="41"/>
    </row>
    <row r="8" spans="1:7" x14ac:dyDescent="0.25">
      <c r="A8" s="53"/>
      <c r="B8" s="53"/>
      <c r="C8" s="53"/>
      <c r="D8" s="53"/>
      <c r="E8" s="49"/>
      <c r="F8" s="41"/>
      <c r="G8" s="41"/>
    </row>
    <row r="9" spans="1:7" x14ac:dyDescent="0.25">
      <c r="A9" s="109" t="s">
        <v>152</v>
      </c>
      <c r="B9" s="109"/>
      <c r="C9" s="51"/>
      <c r="D9" s="51"/>
      <c r="E9" s="49"/>
      <c r="F9" s="41"/>
      <c r="G9" s="41"/>
    </row>
    <row r="10" spans="1:7" ht="15" customHeight="1" x14ac:dyDescent="0.25">
      <c r="A10" s="109"/>
      <c r="B10" s="109"/>
      <c r="C10" s="51"/>
      <c r="D10" s="51"/>
      <c r="E10" s="49"/>
    </row>
    <row r="11" spans="1:7" ht="18" customHeight="1" x14ac:dyDescent="0.25">
      <c r="A11" s="399" t="s">
        <v>115</v>
      </c>
      <c r="B11" s="399"/>
      <c r="C11" s="109"/>
      <c r="D11" s="109"/>
      <c r="E11" s="110"/>
    </row>
    <row r="12" spans="1:7" ht="32.25" customHeight="1" x14ac:dyDescent="0.25">
      <c r="A12" s="111" t="s">
        <v>114</v>
      </c>
      <c r="B12" s="400" t="s">
        <v>113</v>
      </c>
      <c r="C12" s="400"/>
      <c r="D12" s="400"/>
      <c r="E12" s="400"/>
    </row>
    <row r="13" spans="1:7" ht="32.25" customHeight="1" x14ac:dyDescent="0.25">
      <c r="A13" s="112" t="s">
        <v>112</v>
      </c>
      <c r="B13" s="112" t="s">
        <v>111</v>
      </c>
      <c r="C13" s="112"/>
      <c r="D13" s="112"/>
      <c r="E13" s="112"/>
    </row>
    <row r="14" spans="1:7" ht="21.75" customHeight="1" x14ac:dyDescent="0.25">
      <c r="A14" s="112" t="s">
        <v>110</v>
      </c>
      <c r="B14" s="400" t="s">
        <v>109</v>
      </c>
      <c r="C14" s="400"/>
      <c r="D14" s="400"/>
      <c r="E14" s="400"/>
      <c r="F14" s="41"/>
      <c r="G14" s="41"/>
    </row>
    <row r="15" spans="1:7" ht="22.5" customHeight="1" x14ac:dyDescent="0.25">
      <c r="A15" s="112" t="s">
        <v>108</v>
      </c>
      <c r="B15" s="400" t="s">
        <v>107</v>
      </c>
      <c r="C15" s="400"/>
      <c r="D15" s="400"/>
      <c r="E15" s="400"/>
      <c r="F15" s="41"/>
      <c r="G15" s="41"/>
    </row>
    <row r="16" spans="1:7" ht="22.5" customHeight="1" x14ac:dyDescent="0.25">
      <c r="A16" s="219" t="s">
        <v>222</v>
      </c>
      <c r="D16" s="111"/>
      <c r="E16" s="111"/>
      <c r="F16" s="41"/>
      <c r="G16" s="41"/>
    </row>
    <row r="17" spans="1:8" ht="22.5" customHeight="1" x14ac:dyDescent="0.25">
      <c r="A17" s="218" t="s">
        <v>225</v>
      </c>
      <c r="B17" s="220">
        <v>2019</v>
      </c>
      <c r="C17" s="220">
        <v>2018</v>
      </c>
      <c r="D17" s="111"/>
      <c r="E17" s="111"/>
      <c r="F17" s="41"/>
      <c r="G17" s="41"/>
    </row>
    <row r="18" spans="1:8" ht="22.5" customHeight="1" x14ac:dyDescent="0.25">
      <c r="A18" s="222" t="s">
        <v>224</v>
      </c>
      <c r="B18" s="223">
        <v>3982164.63</v>
      </c>
      <c r="C18" s="223">
        <v>3982164.63</v>
      </c>
      <c r="D18" s="111"/>
      <c r="E18" s="111"/>
      <c r="F18" s="41"/>
      <c r="G18" s="41"/>
    </row>
    <row r="19" spans="1:8" ht="22.5" customHeight="1" x14ac:dyDescent="0.25">
      <c r="A19" s="221" t="s">
        <v>223</v>
      </c>
      <c r="B19" s="223">
        <v>3982164.63</v>
      </c>
      <c r="C19" s="223">
        <v>3982164.63</v>
      </c>
      <c r="D19" s="111"/>
      <c r="E19" s="111"/>
      <c r="F19" s="41"/>
      <c r="G19" s="41"/>
    </row>
    <row r="20" spans="1:8" ht="22.5" customHeight="1" x14ac:dyDescent="0.25">
      <c r="A20" s="218" t="s">
        <v>221</v>
      </c>
      <c r="B20" s="111"/>
      <c r="C20" s="111"/>
      <c r="D20" s="111"/>
      <c r="E20" s="111"/>
      <c r="F20" s="41"/>
      <c r="G20" s="41"/>
    </row>
    <row r="21" spans="1:8" x14ac:dyDescent="0.25">
      <c r="A21" s="109"/>
      <c r="B21" s="113"/>
      <c r="C21" s="113"/>
      <c r="D21" s="113"/>
      <c r="E21" s="113"/>
      <c r="F21" s="41"/>
      <c r="G21" s="41"/>
    </row>
    <row r="22" spans="1:8" ht="53.25" customHeight="1" x14ac:dyDescent="0.25">
      <c r="A22" s="111" t="s">
        <v>106</v>
      </c>
      <c r="B22" s="112" t="s">
        <v>105</v>
      </c>
      <c r="C22" s="110"/>
      <c r="D22" s="110"/>
      <c r="E22" s="110"/>
      <c r="F22" s="52"/>
      <c r="G22" s="52"/>
    </row>
    <row r="23" spans="1:8" x14ac:dyDescent="0.25">
      <c r="A23" s="112" t="s">
        <v>104</v>
      </c>
      <c r="B23" s="110"/>
      <c r="C23" s="110"/>
      <c r="D23" s="110"/>
      <c r="E23" s="110"/>
      <c r="F23" s="41"/>
      <c r="G23" s="41"/>
      <c r="H23" s="50"/>
    </row>
    <row r="24" spans="1:8" x14ac:dyDescent="0.25">
      <c r="A24" s="109"/>
      <c r="B24" s="110"/>
      <c r="C24" s="110"/>
      <c r="D24" s="110"/>
      <c r="E24" s="110"/>
      <c r="F24" s="41"/>
      <c r="G24" s="41"/>
      <c r="H24" s="50"/>
    </row>
    <row r="25" spans="1:8" x14ac:dyDescent="0.25">
      <c r="A25" s="109" t="s">
        <v>103</v>
      </c>
      <c r="B25" s="109"/>
      <c r="C25" s="109"/>
      <c r="D25" s="109"/>
      <c r="E25" s="110"/>
      <c r="F25" s="50"/>
      <c r="G25" s="50"/>
      <c r="H25" s="50"/>
    </row>
    <row r="26" spans="1:8" x14ac:dyDescent="0.25">
      <c r="A26" s="109"/>
      <c r="B26" s="109"/>
      <c r="C26" s="109"/>
      <c r="D26" s="109"/>
      <c r="E26" s="110"/>
      <c r="F26" s="50"/>
      <c r="G26" s="50"/>
      <c r="H26" s="50"/>
    </row>
    <row r="27" spans="1:8" x14ac:dyDescent="0.25">
      <c r="A27" s="109"/>
      <c r="B27" s="109"/>
      <c r="C27" s="109"/>
      <c r="D27" s="109"/>
      <c r="E27" s="110"/>
      <c r="F27" s="50"/>
      <c r="G27" s="50"/>
      <c r="H27" s="50"/>
    </row>
    <row r="28" spans="1:8" ht="16.5" customHeight="1" x14ac:dyDescent="0.25">
      <c r="A28" s="114" t="s">
        <v>160</v>
      </c>
      <c r="B28" s="110"/>
      <c r="C28" s="110"/>
      <c r="D28" s="110"/>
      <c r="E28" s="110"/>
      <c r="F28" s="50"/>
      <c r="G28" s="50"/>
      <c r="H28" s="50"/>
    </row>
    <row r="29" spans="1:8" x14ac:dyDescent="0.25">
      <c r="A29" s="110"/>
      <c r="B29" s="401" t="s">
        <v>102</v>
      </c>
      <c r="C29" s="401"/>
      <c r="D29" s="401"/>
      <c r="E29" s="401"/>
      <c r="F29" s="50"/>
      <c r="G29" s="50"/>
      <c r="H29" s="50"/>
    </row>
    <row r="30" spans="1:8" x14ac:dyDescent="0.25">
      <c r="A30" s="115" t="s">
        <v>101</v>
      </c>
      <c r="B30" s="115" t="s">
        <v>100</v>
      </c>
      <c r="C30" s="116" t="s">
        <v>99</v>
      </c>
      <c r="D30" s="116" t="s">
        <v>98</v>
      </c>
      <c r="E30" s="116" t="s">
        <v>97</v>
      </c>
    </row>
    <row r="31" spans="1:8" x14ac:dyDescent="0.25">
      <c r="A31" s="117"/>
      <c r="B31" s="224" t="s">
        <v>226</v>
      </c>
      <c r="C31" s="230"/>
      <c r="D31" s="228"/>
      <c r="E31" s="229"/>
    </row>
    <row r="32" spans="1:8" x14ac:dyDescent="0.25">
      <c r="A32" s="117" t="s">
        <v>96</v>
      </c>
      <c r="B32" s="225" t="s">
        <v>227</v>
      </c>
      <c r="C32" s="230">
        <v>35382635.020000003</v>
      </c>
      <c r="D32" s="230">
        <v>38797940.420000002</v>
      </c>
      <c r="E32" s="231">
        <f>C32-D32</f>
        <v>-3415305.3999999985</v>
      </c>
    </row>
    <row r="33" spans="1:5" x14ac:dyDescent="0.25">
      <c r="A33" s="117" t="s">
        <v>95</v>
      </c>
      <c r="B33" s="225" t="s">
        <v>228</v>
      </c>
      <c r="C33" s="230">
        <v>5217554.3899999997</v>
      </c>
      <c r="D33" s="228">
        <v>28073215.879999999</v>
      </c>
      <c r="E33" s="231">
        <f>C33-D33</f>
        <v>-22855661.489999998</v>
      </c>
    </row>
    <row r="34" spans="1:5" x14ac:dyDescent="0.25">
      <c r="A34" s="117" t="s">
        <v>94</v>
      </c>
      <c r="B34" s="225" t="s">
        <v>229</v>
      </c>
      <c r="C34" s="230">
        <v>10057835.73</v>
      </c>
      <c r="D34" s="230">
        <v>0</v>
      </c>
      <c r="E34" s="231">
        <f>C34-D34</f>
        <v>10057835.73</v>
      </c>
    </row>
    <row r="35" spans="1:5" x14ac:dyDescent="0.25">
      <c r="A35" s="118" t="s">
        <v>93</v>
      </c>
      <c r="B35" s="225" t="s">
        <v>230</v>
      </c>
      <c r="C35" s="230">
        <v>40222916.359999999</v>
      </c>
      <c r="D35" s="230">
        <v>10724724.539999999</v>
      </c>
      <c r="E35" s="231">
        <f>C35-D35</f>
        <v>29498191.82</v>
      </c>
    </row>
    <row r="36" spans="1:5" x14ac:dyDescent="0.25">
      <c r="A36" s="118" t="s">
        <v>92</v>
      </c>
      <c r="B36" s="225" t="s">
        <v>231</v>
      </c>
      <c r="C36" s="230">
        <v>38565158.329999998</v>
      </c>
      <c r="D36" s="230">
        <v>10327098.880000001</v>
      </c>
      <c r="E36" s="231">
        <f>D36-C36</f>
        <v>-28238059.449999996</v>
      </c>
    </row>
    <row r="37" spans="1:5" x14ac:dyDescent="0.25">
      <c r="A37" s="117"/>
      <c r="B37" s="225"/>
      <c r="C37" s="230"/>
      <c r="D37" s="228"/>
      <c r="E37" s="231"/>
    </row>
    <row r="38" spans="1:5" x14ac:dyDescent="0.25">
      <c r="A38" s="117"/>
      <c r="B38" s="226" t="s">
        <v>232</v>
      </c>
      <c r="C38" s="230"/>
      <c r="D38" s="228"/>
      <c r="E38" s="231"/>
    </row>
    <row r="39" spans="1:5" x14ac:dyDescent="0.25">
      <c r="A39" s="118" t="s">
        <v>91</v>
      </c>
      <c r="B39" s="225" t="s">
        <v>233</v>
      </c>
      <c r="C39" s="230">
        <v>35382635.020000003</v>
      </c>
      <c r="D39" s="230">
        <v>38797940.420000002</v>
      </c>
      <c r="E39" s="231">
        <f>C39-D39</f>
        <v>-3415305.3999999985</v>
      </c>
    </row>
    <row r="40" spans="1:5" x14ac:dyDescent="0.25">
      <c r="A40" s="118" t="s">
        <v>90</v>
      </c>
      <c r="B40" s="225" t="s">
        <v>89</v>
      </c>
      <c r="C40" s="230">
        <v>5611654.0599999996</v>
      </c>
      <c r="D40" s="228">
        <v>28751745.98</v>
      </c>
      <c r="E40" s="231">
        <f>C40-D40</f>
        <v>-23140091.920000002</v>
      </c>
    </row>
    <row r="41" spans="1:5" x14ac:dyDescent="0.25">
      <c r="A41" s="118" t="s">
        <v>88</v>
      </c>
      <c r="B41" s="225" t="s">
        <v>234</v>
      </c>
      <c r="C41" s="228">
        <v>9477761.2699999996</v>
      </c>
      <c r="D41" s="228">
        <v>0</v>
      </c>
      <c r="E41" s="231">
        <f t="shared" ref="E41:E44" si="0">C41-D41</f>
        <v>9477761.2699999996</v>
      </c>
    </row>
    <row r="42" spans="1:5" x14ac:dyDescent="0.25">
      <c r="A42" s="118" t="s">
        <v>87</v>
      </c>
      <c r="B42" s="225" t="s">
        <v>235</v>
      </c>
      <c r="C42" s="228">
        <v>39248742.229999997</v>
      </c>
      <c r="D42" s="228">
        <v>10046194.439999999</v>
      </c>
      <c r="E42" s="231">
        <f t="shared" si="0"/>
        <v>29202547.789999999</v>
      </c>
    </row>
    <row r="43" spans="1:5" x14ac:dyDescent="0.25">
      <c r="A43" s="118" t="s">
        <v>86</v>
      </c>
      <c r="B43" s="225" t="s">
        <v>236</v>
      </c>
      <c r="C43" s="228">
        <v>39248741.299999997</v>
      </c>
      <c r="D43" s="228">
        <v>10046194.16</v>
      </c>
      <c r="E43" s="231">
        <f t="shared" si="0"/>
        <v>29202547.139999997</v>
      </c>
    </row>
    <row r="44" spans="1:5" x14ac:dyDescent="0.25">
      <c r="A44" s="118" t="s">
        <v>85</v>
      </c>
      <c r="B44" s="225" t="s">
        <v>237</v>
      </c>
      <c r="C44" s="228">
        <v>38872823.229999997</v>
      </c>
      <c r="D44" s="228">
        <v>9849675.5500000007</v>
      </c>
      <c r="E44" s="231">
        <f t="shared" si="0"/>
        <v>29023147.679999996</v>
      </c>
    </row>
    <row r="45" spans="1:5" x14ac:dyDescent="0.25">
      <c r="A45" s="119" t="s">
        <v>84</v>
      </c>
      <c r="B45" s="227" t="s">
        <v>83</v>
      </c>
      <c r="C45" s="228">
        <v>38872823.229999997</v>
      </c>
      <c r="D45" s="228">
        <v>10438938.5</v>
      </c>
      <c r="E45" s="231">
        <f>D45</f>
        <v>10438938.5</v>
      </c>
    </row>
    <row r="46" spans="1:5" x14ac:dyDescent="0.25">
      <c r="A46" s="118"/>
      <c r="B46" s="227"/>
      <c r="C46" s="230"/>
      <c r="D46" s="228"/>
      <c r="E46" s="231"/>
    </row>
    <row r="47" spans="1:5" x14ac:dyDescent="0.25">
      <c r="A47" s="120" t="s">
        <v>82</v>
      </c>
      <c r="B47" s="120" t="s">
        <v>82</v>
      </c>
      <c r="C47" s="116"/>
      <c r="D47" s="116"/>
      <c r="E47" s="116"/>
    </row>
    <row r="48" spans="1:5" x14ac:dyDescent="0.25">
      <c r="A48" s="110"/>
      <c r="B48" s="121" t="s">
        <v>81</v>
      </c>
      <c r="C48" s="122">
        <f>C32-C39</f>
        <v>0</v>
      </c>
      <c r="D48" s="122">
        <f>D32-D39</f>
        <v>0</v>
      </c>
      <c r="E48" s="122">
        <f>E32-E39</f>
        <v>0</v>
      </c>
    </row>
    <row r="49" spans="1:5" x14ac:dyDescent="0.25">
      <c r="A49" s="110"/>
      <c r="B49" s="123"/>
      <c r="C49" s="124"/>
      <c r="D49" s="124"/>
      <c r="E49" s="124"/>
    </row>
    <row r="50" spans="1:5" x14ac:dyDescent="0.25">
      <c r="A50" s="125"/>
      <c r="B50" s="126"/>
      <c r="C50" s="126"/>
      <c r="D50" s="126"/>
      <c r="E50" s="126"/>
    </row>
    <row r="51" spans="1:5" x14ac:dyDescent="0.25">
      <c r="A51" s="125"/>
      <c r="B51" s="126"/>
      <c r="C51" s="126"/>
      <c r="D51" s="126"/>
      <c r="E51" s="126"/>
    </row>
    <row r="57" spans="1:5" ht="30" customHeight="1" x14ac:dyDescent="0.25">
      <c r="A57" s="403" t="s">
        <v>161</v>
      </c>
      <c r="B57" s="403"/>
      <c r="C57" s="403"/>
      <c r="D57" s="403"/>
      <c r="E57" s="403"/>
    </row>
    <row r="58" spans="1:5" ht="18" customHeight="1" x14ac:dyDescent="0.25">
      <c r="A58" s="149"/>
      <c r="B58" s="149"/>
      <c r="C58" s="149"/>
      <c r="D58" s="149"/>
      <c r="E58" s="149"/>
    </row>
    <row r="59" spans="1:5" x14ac:dyDescent="0.25">
      <c r="A59" s="402" t="s">
        <v>34</v>
      </c>
      <c r="B59" s="402"/>
      <c r="C59" s="402"/>
      <c r="D59" s="402"/>
      <c r="E59" s="402"/>
    </row>
    <row r="60" spans="1:5" x14ac:dyDescent="0.25">
      <c r="A60" s="127" t="s">
        <v>153</v>
      </c>
      <c r="B60" s="126"/>
      <c r="C60" s="126"/>
      <c r="D60" s="126"/>
      <c r="E60" s="128"/>
    </row>
    <row r="61" spans="1:5" x14ac:dyDescent="0.25">
      <c r="A61" s="129" t="s">
        <v>154</v>
      </c>
      <c r="B61" s="126"/>
      <c r="C61" s="126"/>
      <c r="D61" s="126"/>
      <c r="E61" s="128"/>
    </row>
    <row r="62" spans="1:5" x14ac:dyDescent="0.25">
      <c r="A62" s="127" t="s">
        <v>155</v>
      </c>
      <c r="B62" s="65"/>
      <c r="C62" s="65"/>
      <c r="D62" s="65"/>
      <c r="E62" s="130"/>
    </row>
    <row r="63" spans="1:5" x14ac:dyDescent="0.25">
      <c r="A63" s="395" t="s">
        <v>156</v>
      </c>
      <c r="B63" s="396"/>
      <c r="C63" s="396"/>
      <c r="D63" s="396"/>
      <c r="E63" s="397"/>
    </row>
    <row r="64" spans="1:5" ht="15.75" thickBot="1" x14ac:dyDescent="0.3">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topLeftCell="A256" workbookViewId="0">
      <selection activeCell="K259" sqref="K259"/>
    </sheetView>
  </sheetViews>
  <sheetFormatPr baseColWidth="10" defaultRowHeight="15" x14ac:dyDescent="0.25"/>
  <sheetData>
    <row r="287" spans="2:2" x14ac:dyDescent="0.25">
      <c r="B287" t="s">
        <v>162</v>
      </c>
    </row>
    <row r="288" spans="2:2" x14ac:dyDescent="0.25">
      <c r="B288" t="s">
        <v>163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7422" r:id="rId4">
          <objectPr defaultSize="0" autoPict="0" r:id="rId5">
            <anchor moveWithCells="1">
              <from>
                <xdr:col>0</xdr:col>
                <xdr:colOff>0</xdr:colOff>
                <xdr:row>46</xdr:row>
                <xdr:rowOff>0</xdr:rowOff>
              </from>
              <to>
                <xdr:col>8</xdr:col>
                <xdr:colOff>342900</xdr:colOff>
                <xdr:row>85</xdr:row>
                <xdr:rowOff>28575</xdr:rowOff>
              </to>
            </anchor>
          </objectPr>
        </oleObject>
      </mc:Choice>
      <mc:Fallback>
        <oleObject progId="Word.Document.12" shapeId="17422" r:id="rId4"/>
      </mc:Fallback>
    </mc:AlternateContent>
    <mc:AlternateContent xmlns:mc="http://schemas.openxmlformats.org/markup-compatibility/2006">
      <mc:Choice Requires="x14">
        <oleObject progId="Word.Document.12" shapeId="17423" r:id="rId6">
          <objectPr defaultSize="0" autoPict="0" r:id="rId7">
            <anchor moveWithCells="1">
              <from>
                <xdr:col>0</xdr:col>
                <xdr:colOff>0</xdr:colOff>
                <xdr:row>86</xdr:row>
                <xdr:rowOff>0</xdr:rowOff>
              </from>
              <to>
                <xdr:col>8</xdr:col>
                <xdr:colOff>361950</xdr:colOff>
                <xdr:row>127</xdr:row>
                <xdr:rowOff>85725</xdr:rowOff>
              </to>
            </anchor>
          </objectPr>
        </oleObject>
      </mc:Choice>
      <mc:Fallback>
        <oleObject progId="Word.Document.12" shapeId="17423" r:id="rId6"/>
      </mc:Fallback>
    </mc:AlternateContent>
    <mc:AlternateContent xmlns:mc="http://schemas.openxmlformats.org/markup-compatibility/2006">
      <mc:Choice Requires="x14">
        <oleObject progId="Word.Document.12" shapeId="17424" r:id="rId8">
          <objectPr defaultSize="0" autoPict="0" r:id="rId9">
            <anchor moveWithCells="1">
              <from>
                <xdr:col>0</xdr:col>
                <xdr:colOff>0</xdr:colOff>
                <xdr:row>128</xdr:row>
                <xdr:rowOff>0</xdr:rowOff>
              </from>
              <to>
                <xdr:col>8</xdr:col>
                <xdr:colOff>361950</xdr:colOff>
                <xdr:row>169</xdr:row>
                <xdr:rowOff>85725</xdr:rowOff>
              </to>
            </anchor>
          </objectPr>
        </oleObject>
      </mc:Choice>
      <mc:Fallback>
        <oleObject progId="Word.Document.12" shapeId="17424" r:id="rId8"/>
      </mc:Fallback>
    </mc:AlternateContent>
    <mc:AlternateContent xmlns:mc="http://schemas.openxmlformats.org/markup-compatibility/2006">
      <mc:Choice Requires="x14">
        <oleObject progId="Word.Document.12" shapeId="17425" r:id="rId10">
          <objectPr defaultSize="0" autoPict="0" r:id="rId11">
            <anchor moveWithCells="1">
              <from>
                <xdr:col>0</xdr:col>
                <xdr:colOff>0</xdr:colOff>
                <xdr:row>170</xdr:row>
                <xdr:rowOff>0</xdr:rowOff>
              </from>
              <to>
                <xdr:col>8</xdr:col>
                <xdr:colOff>361950</xdr:colOff>
                <xdr:row>210</xdr:row>
                <xdr:rowOff>114300</xdr:rowOff>
              </to>
            </anchor>
          </objectPr>
        </oleObject>
      </mc:Choice>
      <mc:Fallback>
        <oleObject progId="Word.Document.12" shapeId="17425" r:id="rId10"/>
      </mc:Fallback>
    </mc:AlternateContent>
    <mc:AlternateContent xmlns:mc="http://schemas.openxmlformats.org/markup-compatibility/2006">
      <mc:Choice Requires="x14">
        <oleObject progId="Word.Document.12" shapeId="17426" r:id="rId12">
          <objectPr defaultSize="0" autoPict="0" r:id="rId13">
            <anchor moveWithCells="1">
              <from>
                <xdr:col>0</xdr:col>
                <xdr:colOff>0</xdr:colOff>
                <xdr:row>211</xdr:row>
                <xdr:rowOff>0</xdr:rowOff>
              </from>
              <to>
                <xdr:col>8</xdr:col>
                <xdr:colOff>342900</xdr:colOff>
                <xdr:row>253</xdr:row>
                <xdr:rowOff>123825</xdr:rowOff>
              </to>
            </anchor>
          </objectPr>
        </oleObject>
      </mc:Choice>
      <mc:Fallback>
        <oleObject progId="Word.Document.12" shapeId="17426" r:id="rId12"/>
      </mc:Fallback>
    </mc:AlternateContent>
    <mc:AlternateContent xmlns:mc="http://schemas.openxmlformats.org/markup-compatibility/2006">
      <mc:Choice Requires="x14">
        <oleObject progId="Word.Document.12" shapeId="17427" r:id="rId14">
          <objectPr defaultSize="0" autoPict="0" r:id="rId15">
            <anchor moveWithCells="1">
              <from>
                <xdr:col>0</xdr:col>
                <xdr:colOff>0</xdr:colOff>
                <xdr:row>254</xdr:row>
                <xdr:rowOff>0</xdr:rowOff>
              </from>
              <to>
                <xdr:col>8</xdr:col>
                <xdr:colOff>342900</xdr:colOff>
                <xdr:row>285</xdr:row>
                <xdr:rowOff>38100</xdr:rowOff>
              </to>
            </anchor>
          </objectPr>
        </oleObject>
      </mc:Choice>
      <mc:Fallback>
        <oleObject progId="Word.Document.12" shapeId="17427"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G28"/>
  <sheetViews>
    <sheetView showGridLines="0" view="pageBreakPreview" topLeftCell="A7" zoomScale="120" zoomScaleNormal="95" zoomScaleSheetLayoutView="120" workbookViewId="0">
      <selection activeCell="H13" sqref="H13"/>
    </sheetView>
  </sheetViews>
  <sheetFormatPr baseColWidth="10" defaultRowHeight="15" x14ac:dyDescent="0.25"/>
  <cols>
    <col min="1" max="1" width="11.42578125" style="4"/>
    <col min="2" max="2" width="30" style="4" customWidth="1"/>
    <col min="3" max="3" width="16.85546875" style="4" customWidth="1"/>
    <col min="4" max="4" width="16.140625" style="4" customWidth="1"/>
    <col min="5" max="5" width="17.28515625" style="4" customWidth="1"/>
    <col min="6" max="6" width="18.28515625" style="4" customWidth="1"/>
    <col min="7" max="7" width="13.5703125" style="4" customWidth="1"/>
    <col min="8" max="16384" width="11.42578125" style="4"/>
  </cols>
  <sheetData>
    <row r="1" spans="1:7" x14ac:dyDescent="0.25">
      <c r="A1" s="1"/>
      <c r="B1" s="1"/>
      <c r="C1" s="1"/>
      <c r="D1" s="1"/>
      <c r="E1" s="2"/>
      <c r="F1" s="1"/>
      <c r="G1" s="14"/>
    </row>
    <row r="2" spans="1:7" x14ac:dyDescent="0.25">
      <c r="A2" s="273" t="s">
        <v>169</v>
      </c>
      <c r="B2" s="273"/>
      <c r="C2" s="273"/>
      <c r="D2" s="273"/>
      <c r="E2" s="273"/>
      <c r="F2" s="273"/>
      <c r="G2" s="273"/>
    </row>
    <row r="3" spans="1:7" ht="15.75" customHeight="1" x14ac:dyDescent="0.25">
      <c r="A3" s="273" t="s">
        <v>9</v>
      </c>
      <c r="B3" s="273"/>
      <c r="C3" s="273"/>
      <c r="D3" s="273"/>
      <c r="E3" s="273"/>
      <c r="F3" s="273"/>
      <c r="G3" s="273"/>
    </row>
    <row r="4" spans="1:7" x14ac:dyDescent="0.25">
      <c r="A4" s="273" t="s">
        <v>10</v>
      </c>
      <c r="B4" s="273"/>
      <c r="C4" s="273"/>
      <c r="D4" s="273"/>
      <c r="E4" s="273"/>
      <c r="F4" s="273"/>
      <c r="G4" s="273"/>
    </row>
    <row r="5" spans="1:7" x14ac:dyDescent="0.25">
      <c r="A5" s="275" t="s">
        <v>11</v>
      </c>
      <c r="B5" s="275"/>
      <c r="C5" s="275"/>
      <c r="D5" s="275"/>
      <c r="E5" s="275"/>
      <c r="F5" s="275"/>
      <c r="G5" s="275"/>
    </row>
    <row r="6" spans="1:7" x14ac:dyDescent="0.25">
      <c r="A6" s="275" t="s">
        <v>23</v>
      </c>
      <c r="B6" s="275"/>
      <c r="C6" s="275"/>
      <c r="D6" s="275"/>
      <c r="E6" s="275"/>
      <c r="F6" s="275"/>
      <c r="G6" s="275"/>
    </row>
    <row r="7" spans="1:7" x14ac:dyDescent="0.25">
      <c r="A7" s="275" t="s">
        <v>288</v>
      </c>
      <c r="B7" s="275"/>
      <c r="C7" s="275"/>
      <c r="D7" s="275"/>
      <c r="E7" s="275"/>
      <c r="F7" s="275"/>
      <c r="G7" s="275"/>
    </row>
    <row r="8" spans="1:7" x14ac:dyDescent="0.25">
      <c r="A8" s="276" t="s">
        <v>24</v>
      </c>
      <c r="B8" s="276"/>
      <c r="C8" s="71"/>
      <c r="D8" s="71"/>
      <c r="E8" s="71"/>
      <c r="F8" s="59"/>
      <c r="G8" s="59"/>
    </row>
    <row r="9" spans="1:7" ht="24" customHeight="1" x14ac:dyDescent="0.25">
      <c r="A9" s="303" t="s">
        <v>13</v>
      </c>
      <c r="B9" s="303" t="s">
        <v>14</v>
      </c>
      <c r="C9" s="289" t="s">
        <v>16</v>
      </c>
      <c r="D9" s="304" t="s">
        <v>25</v>
      </c>
      <c r="E9" s="305"/>
      <c r="F9" s="304" t="s">
        <v>26</v>
      </c>
      <c r="G9" s="305"/>
    </row>
    <row r="10" spans="1:7" ht="24" x14ac:dyDescent="0.25">
      <c r="A10" s="303"/>
      <c r="B10" s="303"/>
      <c r="C10" s="289"/>
      <c r="D10" s="146">
        <v>2019</v>
      </c>
      <c r="E10" s="146">
        <v>2018</v>
      </c>
      <c r="F10" s="146" t="s">
        <v>15</v>
      </c>
      <c r="G10" s="146" t="s">
        <v>27</v>
      </c>
    </row>
    <row r="11" spans="1:7" x14ac:dyDescent="0.25">
      <c r="A11" s="154"/>
      <c r="B11" s="154"/>
      <c r="C11" s="160"/>
      <c r="D11" s="160"/>
      <c r="E11" s="160"/>
      <c r="F11" s="56"/>
      <c r="G11" s="56"/>
    </row>
    <row r="12" spans="1:7" x14ac:dyDescent="0.25">
      <c r="A12" s="154" t="s">
        <v>164</v>
      </c>
      <c r="B12" s="154" t="s">
        <v>170</v>
      </c>
      <c r="C12" s="155">
        <v>3555826.73</v>
      </c>
      <c r="D12" s="155">
        <v>3555826.73</v>
      </c>
      <c r="E12" s="155">
        <v>3119454.63</v>
      </c>
      <c r="F12" s="56" t="s">
        <v>174</v>
      </c>
      <c r="G12" s="56" t="s">
        <v>177</v>
      </c>
    </row>
    <row r="13" spans="1:7" ht="25.5" x14ac:dyDescent="0.25">
      <c r="A13" s="154" t="s">
        <v>166</v>
      </c>
      <c r="B13" s="154" t="s">
        <v>171</v>
      </c>
      <c r="C13" s="155">
        <v>47512.47</v>
      </c>
      <c r="D13" s="155">
        <v>47512.47</v>
      </c>
      <c r="E13" s="155">
        <v>32806.480000000003</v>
      </c>
      <c r="F13" s="56" t="s">
        <v>175</v>
      </c>
      <c r="G13" s="56" t="s">
        <v>177</v>
      </c>
    </row>
    <row r="14" spans="1:7" x14ac:dyDescent="0.25">
      <c r="A14" s="154" t="s">
        <v>172</v>
      </c>
      <c r="B14" s="154" t="s">
        <v>173</v>
      </c>
      <c r="C14" s="155">
        <v>195608.42</v>
      </c>
      <c r="D14" s="155">
        <v>195608.42</v>
      </c>
      <c r="E14" s="155">
        <v>204270.2</v>
      </c>
      <c r="F14" s="56" t="s">
        <v>176</v>
      </c>
      <c r="G14" s="56" t="s">
        <v>177</v>
      </c>
    </row>
    <row r="15" spans="1:7" x14ac:dyDescent="0.25">
      <c r="A15" s="299"/>
      <c r="B15" s="300" t="s">
        <v>6</v>
      </c>
      <c r="C15" s="301">
        <f>SUM(C11:C14)</f>
        <v>3798947.62</v>
      </c>
      <c r="D15" s="301">
        <f>SUM(D11:D14)</f>
        <v>3798947.62</v>
      </c>
      <c r="E15" s="301">
        <f>SUM(E11:E14)</f>
        <v>3356531.31</v>
      </c>
      <c r="F15" s="56"/>
      <c r="G15" s="56"/>
    </row>
    <row r="16" spans="1:7" x14ac:dyDescent="0.25">
      <c r="A16" s="299"/>
      <c r="B16" s="300"/>
      <c r="C16" s="302"/>
      <c r="D16" s="302"/>
      <c r="E16" s="302"/>
      <c r="F16" s="56"/>
      <c r="G16" s="56"/>
    </row>
    <row r="17" spans="1:7" x14ac:dyDescent="0.25">
      <c r="A17" s="125"/>
      <c r="B17" s="9"/>
      <c r="C17" s="7"/>
      <c r="D17" s="10"/>
      <c r="E17" s="10"/>
      <c r="F17" s="1"/>
      <c r="G17" s="1"/>
    </row>
    <row r="18" spans="1:7" x14ac:dyDescent="0.25">
      <c r="A18" s="1"/>
      <c r="B18" s="9"/>
      <c r="C18" s="7"/>
      <c r="D18" s="10"/>
      <c r="E18" s="10"/>
      <c r="F18" s="1"/>
      <c r="G18" s="1"/>
    </row>
    <row r="19" spans="1:7" ht="18" customHeight="1"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1"/>
      <c r="B24" s="306"/>
      <c r="C24" s="306"/>
      <c r="D24" s="307"/>
      <c r="E24" s="307"/>
      <c r="F24" s="11"/>
      <c r="G24" s="11"/>
    </row>
    <row r="25" spans="1:7" ht="24" customHeight="1" x14ac:dyDescent="0.25">
      <c r="A25" s="290" t="s">
        <v>22</v>
      </c>
      <c r="B25" s="291"/>
      <c r="C25" s="291"/>
      <c r="D25" s="291"/>
      <c r="E25" s="291"/>
      <c r="F25" s="291"/>
      <c r="G25" s="292"/>
    </row>
    <row r="26" spans="1:7" x14ac:dyDescent="0.25">
      <c r="A26" s="308" t="s">
        <v>119</v>
      </c>
      <c r="B26" s="309"/>
      <c r="C26" s="309"/>
      <c r="D26" s="309"/>
      <c r="E26" s="309"/>
      <c r="F26" s="309"/>
      <c r="G26" s="310"/>
    </row>
    <row r="27" spans="1:7" x14ac:dyDescent="0.25">
      <c r="A27" s="308" t="s">
        <v>120</v>
      </c>
      <c r="B27" s="309"/>
      <c r="C27" s="309"/>
      <c r="D27" s="309"/>
      <c r="E27" s="309"/>
      <c r="F27" s="309"/>
      <c r="G27" s="310"/>
    </row>
    <row r="28" spans="1:7" x14ac:dyDescent="0.25">
      <c r="A28" s="311" t="s">
        <v>121</v>
      </c>
      <c r="B28" s="312"/>
      <c r="C28" s="312"/>
      <c r="D28" s="312"/>
      <c r="E28" s="312"/>
      <c r="F28" s="312"/>
      <c r="G28" s="313"/>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ageMargins left="1.4960629921259843" right="0.70866141732283472"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G34"/>
  <sheetViews>
    <sheetView showGridLines="0" view="pageBreakPreview" zoomScaleNormal="100" zoomScaleSheetLayoutView="100" workbookViewId="0">
      <selection activeCell="F16" sqref="F16"/>
    </sheetView>
  </sheetViews>
  <sheetFormatPr baseColWidth="10"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7" x14ac:dyDescent="0.25">
      <c r="A1" s="1"/>
      <c r="B1" s="1"/>
      <c r="C1" s="1"/>
      <c r="D1" s="1"/>
      <c r="E1" s="2"/>
      <c r="F1" s="2"/>
      <c r="G1" s="3"/>
    </row>
    <row r="2" spans="1:7" x14ac:dyDescent="0.25">
      <c r="A2" s="273" t="s">
        <v>169</v>
      </c>
      <c r="B2" s="273"/>
      <c r="C2" s="273"/>
      <c r="D2" s="273"/>
      <c r="E2" s="273"/>
      <c r="F2" s="273"/>
      <c r="G2" s="273"/>
    </row>
    <row r="3" spans="1:7" ht="15.75" customHeight="1" x14ac:dyDescent="0.25">
      <c r="A3" s="273" t="s">
        <v>9</v>
      </c>
      <c r="B3" s="273"/>
      <c r="C3" s="273"/>
      <c r="D3" s="273"/>
      <c r="E3" s="273"/>
      <c r="F3" s="273"/>
      <c r="G3" s="273"/>
    </row>
    <row r="4" spans="1:7" x14ac:dyDescent="0.25">
      <c r="A4" s="273" t="s">
        <v>10</v>
      </c>
      <c r="B4" s="273"/>
      <c r="C4" s="273"/>
      <c r="D4" s="273"/>
      <c r="E4" s="273"/>
      <c r="F4" s="273"/>
      <c r="G4" s="273"/>
    </row>
    <row r="5" spans="1:7" x14ac:dyDescent="0.25">
      <c r="A5" s="275" t="s">
        <v>11</v>
      </c>
      <c r="B5" s="275"/>
      <c r="C5" s="275"/>
      <c r="D5" s="275"/>
      <c r="E5" s="275"/>
      <c r="F5" s="275"/>
      <c r="G5" s="275"/>
    </row>
    <row r="6" spans="1:7" x14ac:dyDescent="0.25">
      <c r="A6" s="319" t="s">
        <v>28</v>
      </c>
      <c r="B6" s="319"/>
      <c r="C6" s="319"/>
      <c r="D6" s="319"/>
      <c r="E6" s="319"/>
      <c r="F6" s="319"/>
      <c r="G6" s="319"/>
    </row>
    <row r="7" spans="1:7" x14ac:dyDescent="0.25">
      <c r="A7" s="275" t="s">
        <v>288</v>
      </c>
      <c r="B7" s="275"/>
      <c r="C7" s="275"/>
      <c r="D7" s="275"/>
      <c r="E7" s="275"/>
      <c r="F7" s="275"/>
      <c r="G7" s="275"/>
    </row>
    <row r="8" spans="1:7" x14ac:dyDescent="0.25">
      <c r="A8" s="73" t="s">
        <v>29</v>
      </c>
      <c r="B8" s="73"/>
      <c r="C8" s="71"/>
      <c r="D8" s="71"/>
      <c r="E8" s="71"/>
      <c r="F8" s="59"/>
      <c r="G8" s="59"/>
    </row>
    <row r="9" spans="1:7" ht="24" x14ac:dyDescent="0.25">
      <c r="A9" s="143" t="s">
        <v>13</v>
      </c>
      <c r="B9" s="142" t="s">
        <v>14</v>
      </c>
      <c r="C9" s="144" t="s">
        <v>16</v>
      </c>
      <c r="D9" s="144" t="s">
        <v>15</v>
      </c>
      <c r="E9" s="144" t="s">
        <v>30</v>
      </c>
      <c r="F9" s="144" t="s">
        <v>31</v>
      </c>
      <c r="G9" s="144" t="s">
        <v>32</v>
      </c>
    </row>
    <row r="10" spans="1:7" x14ac:dyDescent="0.25">
      <c r="A10" s="56"/>
      <c r="B10" s="57"/>
      <c r="C10" s="61"/>
      <c r="D10" s="74"/>
      <c r="E10" s="74"/>
      <c r="F10" s="74"/>
      <c r="G10" s="56"/>
    </row>
    <row r="11" spans="1:7" ht="20.25" x14ac:dyDescent="0.3">
      <c r="A11" s="293" t="s">
        <v>168</v>
      </c>
      <c r="B11" s="294"/>
      <c r="C11" s="294"/>
      <c r="D11" s="294"/>
      <c r="E11" s="294"/>
      <c r="F11" s="294"/>
      <c r="G11" s="295"/>
    </row>
    <row r="12" spans="1:7" ht="20.25" x14ac:dyDescent="0.3">
      <c r="A12" s="296" t="s">
        <v>287</v>
      </c>
      <c r="B12" s="297"/>
      <c r="C12" s="297"/>
      <c r="D12" s="297"/>
      <c r="E12" s="297"/>
      <c r="F12" s="297"/>
      <c r="G12" s="298"/>
    </row>
    <row r="13" spans="1:7" x14ac:dyDescent="0.25">
      <c r="A13" s="56"/>
      <c r="B13" s="58"/>
      <c r="C13" s="61"/>
      <c r="D13" s="74"/>
      <c r="E13" s="74"/>
      <c r="F13" s="74"/>
      <c r="G13" s="56"/>
    </row>
    <row r="14" spans="1:7" x14ac:dyDescent="0.25">
      <c r="A14" s="56"/>
      <c r="B14" s="58"/>
      <c r="C14" s="61"/>
      <c r="D14" s="74"/>
      <c r="E14" s="74"/>
      <c r="F14" s="74"/>
      <c r="G14" s="56"/>
    </row>
    <row r="15" spans="1:7" x14ac:dyDescent="0.25">
      <c r="A15" s="56"/>
      <c r="B15" s="58"/>
      <c r="C15" s="61"/>
      <c r="D15" s="74"/>
      <c r="E15" s="74"/>
      <c r="F15" s="74"/>
      <c r="G15" s="56"/>
    </row>
    <row r="16" spans="1:7" x14ac:dyDescent="0.25">
      <c r="A16" s="56"/>
      <c r="B16" s="75" t="s">
        <v>33</v>
      </c>
      <c r="C16" s="61">
        <f>SUM(C10:C15)</f>
        <v>0</v>
      </c>
      <c r="D16" s="74"/>
      <c r="E16" s="74"/>
      <c r="F16" s="74"/>
      <c r="G16" s="56"/>
    </row>
    <row r="17" spans="1:7" x14ac:dyDescent="0.25">
      <c r="A17" s="1"/>
      <c r="B17" s="9"/>
      <c r="C17" s="7"/>
      <c r="D17" s="10"/>
      <c r="E17" s="10"/>
      <c r="F17" s="10"/>
      <c r="G17" s="1"/>
    </row>
    <row r="18" spans="1:7" x14ac:dyDescent="0.25">
      <c r="A18" s="125"/>
      <c r="B18" s="9"/>
      <c r="C18" s="7"/>
      <c r="D18" s="10"/>
      <c r="E18" s="10"/>
      <c r="F18" s="10"/>
      <c r="G18" s="1"/>
    </row>
    <row r="19" spans="1:7" ht="15.75" customHeight="1" x14ac:dyDescent="0.25">
      <c r="A19" s="1"/>
      <c r="B19" s="9"/>
      <c r="C19" s="7"/>
      <c r="D19" s="10"/>
      <c r="E19" s="10"/>
      <c r="F19" s="10"/>
      <c r="G19" s="1"/>
    </row>
    <row r="20" spans="1:7" x14ac:dyDescent="0.25">
      <c r="A20" s="1"/>
      <c r="B20" s="9"/>
      <c r="C20" s="7"/>
      <c r="D20" s="10"/>
      <c r="E20" s="10"/>
      <c r="F20" s="10"/>
      <c r="G20" s="1"/>
    </row>
    <row r="21" spans="1:7" x14ac:dyDescent="0.25">
      <c r="A21" s="1"/>
      <c r="B21" s="9"/>
      <c r="C21" s="7"/>
      <c r="D21" s="10"/>
      <c r="E21" s="10"/>
      <c r="F21" s="10"/>
      <c r="G21" s="1"/>
    </row>
    <row r="22" spans="1:7" x14ac:dyDescent="0.25">
      <c r="A22" s="1"/>
      <c r="B22" s="9"/>
      <c r="C22" s="7"/>
      <c r="D22" s="10"/>
      <c r="E22" s="10"/>
      <c r="F22" s="10"/>
      <c r="G22" s="1"/>
    </row>
    <row r="23" spans="1:7" x14ac:dyDescent="0.25">
      <c r="A23" s="1"/>
      <c r="B23" s="9"/>
      <c r="C23" s="7"/>
      <c r="D23" s="10"/>
      <c r="E23" s="10"/>
      <c r="F23" s="10"/>
      <c r="G23" s="1"/>
    </row>
    <row r="24" spans="1:7" x14ac:dyDescent="0.25">
      <c r="A24" s="1"/>
      <c r="B24" s="9"/>
      <c r="C24" s="7"/>
      <c r="D24" s="10"/>
      <c r="E24" s="10"/>
      <c r="F24" s="10"/>
      <c r="G24" s="1"/>
    </row>
    <row r="25" spans="1:7" x14ac:dyDescent="0.25">
      <c r="A25" s="11"/>
      <c r="B25" s="317"/>
      <c r="C25" s="317"/>
      <c r="D25" s="318"/>
      <c r="E25" s="318"/>
      <c r="F25" s="318"/>
      <c r="G25" s="11"/>
    </row>
    <row r="26" spans="1:7" x14ac:dyDescent="0.25">
      <c r="A26" s="290" t="s">
        <v>34</v>
      </c>
      <c r="B26" s="291"/>
      <c r="C26" s="291"/>
      <c r="D26" s="291"/>
      <c r="E26" s="291"/>
      <c r="F26" s="291"/>
      <c r="G26" s="292"/>
    </row>
    <row r="27" spans="1:7" ht="20.25" customHeight="1" x14ac:dyDescent="0.25">
      <c r="A27" s="277" t="s">
        <v>119</v>
      </c>
      <c r="B27" s="278"/>
      <c r="C27" s="278"/>
      <c r="D27" s="278"/>
      <c r="E27" s="278"/>
      <c r="F27" s="278"/>
      <c r="G27" s="323"/>
    </row>
    <row r="28" spans="1:7" ht="19.5" customHeight="1" x14ac:dyDescent="0.25">
      <c r="A28" s="279" t="s">
        <v>120</v>
      </c>
      <c r="B28" s="280"/>
      <c r="C28" s="280"/>
      <c r="D28" s="280"/>
      <c r="E28" s="280"/>
      <c r="F28" s="280"/>
      <c r="G28" s="324"/>
    </row>
    <row r="29" spans="1:7" ht="18" customHeight="1" x14ac:dyDescent="0.25">
      <c r="A29" s="325" t="s">
        <v>122</v>
      </c>
      <c r="B29" s="326"/>
      <c r="C29" s="326"/>
      <c r="D29" s="326"/>
      <c r="E29" s="326"/>
      <c r="F29" s="326"/>
      <c r="G29" s="327"/>
    </row>
    <row r="30" spans="1:7" ht="19.5" customHeight="1" x14ac:dyDescent="0.25">
      <c r="A30" s="314" t="s">
        <v>123</v>
      </c>
      <c r="B30" s="315"/>
      <c r="C30" s="315"/>
      <c r="D30" s="315"/>
      <c r="E30" s="315"/>
      <c r="F30" s="315"/>
      <c r="G30" s="316"/>
    </row>
    <row r="31" spans="1:7" ht="18.75" customHeight="1" x14ac:dyDescent="0.25">
      <c r="A31" s="314" t="s">
        <v>124</v>
      </c>
      <c r="B31" s="315"/>
      <c r="C31" s="315"/>
      <c r="D31" s="315"/>
      <c r="E31" s="315"/>
      <c r="F31" s="315"/>
      <c r="G31" s="316"/>
    </row>
    <row r="32" spans="1:7" ht="22.5" customHeight="1" x14ac:dyDescent="0.25">
      <c r="A32" s="314" t="s">
        <v>125</v>
      </c>
      <c r="B32" s="315"/>
      <c r="C32" s="315"/>
      <c r="D32" s="315"/>
      <c r="E32" s="315"/>
      <c r="F32" s="315"/>
      <c r="G32" s="316"/>
    </row>
    <row r="33" spans="1:7" ht="21" customHeight="1" x14ac:dyDescent="0.25">
      <c r="A33" s="320" t="s">
        <v>126</v>
      </c>
      <c r="B33" s="321"/>
      <c r="C33" s="321"/>
      <c r="D33" s="321"/>
      <c r="E33" s="321"/>
      <c r="F33" s="321"/>
      <c r="G33" s="322"/>
    </row>
    <row r="34" spans="1:7" x14ac:dyDescent="0.2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ageMargins left="1.4960629921259843"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G30"/>
  <sheetViews>
    <sheetView showGridLines="0" view="pageBreakPreview" topLeftCell="A4" zoomScale="115" zoomScaleNormal="100" zoomScaleSheetLayoutView="115" workbookViewId="0">
      <selection activeCell="E16" sqref="E16"/>
    </sheetView>
  </sheetViews>
  <sheetFormatPr baseColWidth="10"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c r="F1" s="15"/>
    </row>
    <row r="2" spans="1:7" x14ac:dyDescent="0.25">
      <c r="A2" s="328" t="s">
        <v>169</v>
      </c>
      <c r="B2" s="328"/>
      <c r="C2" s="328"/>
      <c r="D2" s="328"/>
      <c r="E2" s="328"/>
    </row>
    <row r="3" spans="1:7" ht="15.75" customHeight="1" x14ac:dyDescent="0.25">
      <c r="A3" s="273" t="s">
        <v>9</v>
      </c>
      <c r="B3" s="273"/>
      <c r="C3" s="273"/>
      <c r="D3" s="273"/>
      <c r="E3" s="273"/>
    </row>
    <row r="4" spans="1:7" x14ac:dyDescent="0.25">
      <c r="A4" s="273" t="s">
        <v>10</v>
      </c>
      <c r="B4" s="273"/>
      <c r="C4" s="273"/>
      <c r="D4" s="273"/>
      <c r="E4" s="273"/>
    </row>
    <row r="5" spans="1:7" x14ac:dyDescent="0.25">
      <c r="A5" s="275" t="s">
        <v>11</v>
      </c>
      <c r="B5" s="275"/>
      <c r="C5" s="275"/>
      <c r="D5" s="275"/>
      <c r="E5" s="275"/>
    </row>
    <row r="6" spans="1:7" x14ac:dyDescent="0.25">
      <c r="A6" s="275" t="s">
        <v>35</v>
      </c>
      <c r="B6" s="275"/>
      <c r="C6" s="275"/>
      <c r="D6" s="275"/>
      <c r="E6" s="275"/>
    </row>
    <row r="7" spans="1:7" x14ac:dyDescent="0.25">
      <c r="A7" s="273" t="s">
        <v>289</v>
      </c>
      <c r="B7" s="273"/>
      <c r="C7" s="273"/>
      <c r="D7" s="273"/>
      <c r="E7" s="273"/>
      <c r="F7" s="136"/>
      <c r="G7" s="136"/>
    </row>
    <row r="8" spans="1:7" x14ac:dyDescent="0.25">
      <c r="A8" s="276" t="s">
        <v>36</v>
      </c>
      <c r="B8" s="276"/>
      <c r="C8" s="71"/>
      <c r="D8" s="71"/>
      <c r="E8" s="71"/>
    </row>
    <row r="9" spans="1:7" ht="21.75" customHeight="1" x14ac:dyDescent="0.25">
      <c r="A9" s="143" t="s">
        <v>13</v>
      </c>
      <c r="B9" s="142" t="s">
        <v>14</v>
      </c>
      <c r="C9" s="144" t="s">
        <v>16</v>
      </c>
      <c r="D9" s="144" t="s">
        <v>15</v>
      </c>
      <c r="E9" s="144" t="s">
        <v>37</v>
      </c>
    </row>
    <row r="10" spans="1:7" x14ac:dyDescent="0.25">
      <c r="A10" s="162"/>
      <c r="B10" s="163"/>
      <c r="C10" s="164"/>
      <c r="D10" s="165"/>
      <c r="E10" s="165"/>
    </row>
    <row r="11" spans="1:7" ht="20.25" x14ac:dyDescent="0.3">
      <c r="A11" s="293" t="s">
        <v>178</v>
      </c>
      <c r="B11" s="294"/>
      <c r="C11" s="294"/>
      <c r="D11" s="294"/>
      <c r="E11" s="295"/>
      <c r="F11" s="161"/>
    </row>
    <row r="12" spans="1:7" ht="20.25" x14ac:dyDescent="0.3">
      <c r="A12" s="296" t="s">
        <v>287</v>
      </c>
      <c r="B12" s="297"/>
      <c r="C12" s="297"/>
      <c r="D12" s="297"/>
      <c r="E12" s="298"/>
      <c r="F12" s="161"/>
    </row>
    <row r="13" spans="1:7" x14ac:dyDescent="0.25">
      <c r="A13" s="72"/>
      <c r="B13" s="57"/>
      <c r="C13" s="166"/>
      <c r="D13" s="167"/>
      <c r="E13" s="167"/>
    </row>
    <row r="14" spans="1:7" x14ac:dyDescent="0.25">
      <c r="A14" s="56"/>
      <c r="B14" s="76" t="s">
        <v>6</v>
      </c>
      <c r="C14" s="61">
        <f>SUM(C10:C13)</f>
        <v>0</v>
      </c>
      <c r="D14" s="74"/>
      <c r="E14" s="74"/>
    </row>
    <row r="15" spans="1:7" x14ac:dyDescent="0.25">
      <c r="A15" s="150"/>
      <c r="B15" s="150"/>
      <c r="C15" s="150"/>
      <c r="D15" s="150"/>
      <c r="E15" s="150"/>
    </row>
    <row r="16" spans="1:7" x14ac:dyDescent="0.25">
      <c r="A16" s="11"/>
      <c r="B16" s="16"/>
      <c r="C16" s="16"/>
      <c r="D16" s="11"/>
      <c r="E16" s="11"/>
    </row>
    <row r="17" spans="1:6" x14ac:dyDescent="0.25">
      <c r="A17" s="11"/>
      <c r="B17" s="16"/>
      <c r="C17" s="16"/>
      <c r="D17" s="11"/>
      <c r="E17" s="11"/>
    </row>
    <row r="18" spans="1:6" x14ac:dyDescent="0.25">
      <c r="A18" s="11"/>
      <c r="B18" s="16"/>
      <c r="C18" s="16"/>
      <c r="D18" s="11"/>
      <c r="E18" s="11"/>
    </row>
    <row r="19" spans="1:6" x14ac:dyDescent="0.25">
      <c r="A19" s="11"/>
      <c r="B19" s="16"/>
      <c r="C19" s="16"/>
      <c r="D19" s="11"/>
      <c r="E19" s="11"/>
    </row>
    <row r="20" spans="1:6" x14ac:dyDescent="0.25">
      <c r="A20" s="11"/>
      <c r="B20" s="16"/>
      <c r="C20" s="16"/>
      <c r="D20" s="11"/>
      <c r="E20" s="11"/>
    </row>
    <row r="21" spans="1:6" x14ac:dyDescent="0.25">
      <c r="A21" s="11"/>
      <c r="B21" s="16"/>
      <c r="C21" s="16"/>
      <c r="D21" s="11"/>
      <c r="E21" s="11"/>
    </row>
    <row r="22" spans="1:6" x14ac:dyDescent="0.25">
      <c r="A22" s="11"/>
      <c r="B22" s="16"/>
      <c r="C22" s="16"/>
      <c r="D22" s="11"/>
      <c r="E22" s="11"/>
    </row>
    <row r="23" spans="1:6" x14ac:dyDescent="0.25">
      <c r="A23" s="11"/>
      <c r="B23" s="16"/>
      <c r="C23" s="16"/>
      <c r="D23" s="11"/>
      <c r="E23" s="11"/>
    </row>
    <row r="24" spans="1:6" x14ac:dyDescent="0.25">
      <c r="A24" s="17"/>
      <c r="B24" s="18"/>
      <c r="C24" s="18"/>
      <c r="D24" s="19"/>
      <c r="E24" s="19"/>
      <c r="F24" s="20"/>
    </row>
    <row r="25" spans="1:6" x14ac:dyDescent="0.25">
      <c r="A25" s="290" t="s">
        <v>34</v>
      </c>
      <c r="B25" s="291"/>
      <c r="C25" s="291"/>
      <c r="D25" s="291"/>
      <c r="E25" s="292"/>
    </row>
    <row r="26" spans="1:6" ht="15" customHeight="1" x14ac:dyDescent="0.25">
      <c r="A26" s="277" t="s">
        <v>119</v>
      </c>
      <c r="B26" s="278"/>
      <c r="C26" s="278"/>
      <c r="D26" s="278"/>
      <c r="E26" s="323"/>
    </row>
    <row r="27" spans="1:6" ht="15" customHeight="1" x14ac:dyDescent="0.25">
      <c r="A27" s="279" t="s">
        <v>120</v>
      </c>
      <c r="B27" s="280"/>
      <c r="C27" s="280"/>
      <c r="D27" s="280"/>
      <c r="E27" s="324"/>
    </row>
    <row r="28" spans="1:6" ht="15" customHeight="1" x14ac:dyDescent="0.25">
      <c r="A28" s="279" t="s">
        <v>127</v>
      </c>
      <c r="B28" s="280"/>
      <c r="C28" s="280"/>
      <c r="D28" s="280"/>
      <c r="E28" s="324"/>
    </row>
    <row r="29" spans="1:6" ht="15" customHeight="1" x14ac:dyDescent="0.25">
      <c r="A29" s="314" t="s">
        <v>128</v>
      </c>
      <c r="B29" s="315"/>
      <c r="C29" s="315"/>
      <c r="D29" s="315"/>
      <c r="E29" s="316"/>
    </row>
    <row r="30" spans="1:6" ht="15" customHeight="1" x14ac:dyDescent="0.25">
      <c r="A30" s="329" t="s">
        <v>129</v>
      </c>
      <c r="B30" s="330"/>
      <c r="C30" s="330"/>
      <c r="D30" s="330"/>
      <c r="E30" s="331"/>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ageMargins left="1.4960629921259843"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55"/>
  <sheetViews>
    <sheetView showGridLines="0" view="pageBreakPreview" topLeftCell="A21" zoomScaleNormal="100" zoomScaleSheetLayoutView="100" workbookViewId="0">
      <selection activeCell="D40" sqref="D40"/>
    </sheetView>
  </sheetViews>
  <sheetFormatPr baseColWidth="10" defaultRowHeight="15" x14ac:dyDescent="0.25"/>
  <cols>
    <col min="1" max="1" width="11.42578125" style="4"/>
    <col min="2" max="2" width="34.85546875" style="4" customWidth="1"/>
    <col min="3" max="3" width="20.42578125" style="4" customWidth="1"/>
    <col min="4" max="4" width="18.7109375" style="4" customWidth="1"/>
    <col min="5" max="5" width="27.5703125" style="4" customWidth="1"/>
    <col min="6" max="6" width="24.140625" style="4" customWidth="1"/>
    <col min="7" max="7" width="11.42578125" style="4" hidden="1" customWidth="1"/>
    <col min="8" max="8" width="4.140625" style="4" customWidth="1"/>
    <col min="9" max="10" width="11.7109375" style="4" bestFit="1" customWidth="1"/>
    <col min="11" max="16384" width="11.42578125" style="4"/>
  </cols>
  <sheetData>
    <row r="1" spans="1:10" x14ac:dyDescent="0.25">
      <c r="A1" s="135"/>
      <c r="B1" s="135"/>
      <c r="C1" s="135"/>
      <c r="D1" s="135"/>
      <c r="E1" s="2"/>
      <c r="F1" s="3"/>
    </row>
    <row r="2" spans="1:10" x14ac:dyDescent="0.25">
      <c r="A2" s="328" t="s">
        <v>169</v>
      </c>
      <c r="B2" s="328"/>
      <c r="C2" s="328"/>
      <c r="D2" s="328"/>
      <c r="E2" s="328"/>
      <c r="F2" s="137"/>
    </row>
    <row r="3" spans="1:10" ht="15.75" customHeight="1" x14ac:dyDescent="0.25">
      <c r="A3" s="273" t="s">
        <v>9</v>
      </c>
      <c r="B3" s="273"/>
      <c r="C3" s="273"/>
      <c r="D3" s="273"/>
      <c r="E3" s="273"/>
      <c r="F3" s="273"/>
    </row>
    <row r="4" spans="1:10" x14ac:dyDescent="0.25">
      <c r="A4" s="273" t="s">
        <v>10</v>
      </c>
      <c r="B4" s="273"/>
      <c r="C4" s="273"/>
      <c r="D4" s="273"/>
      <c r="E4" s="273"/>
      <c r="F4" s="273"/>
    </row>
    <row r="5" spans="1:10" x14ac:dyDescent="0.25">
      <c r="A5" s="275" t="s">
        <v>11</v>
      </c>
      <c r="B5" s="275"/>
      <c r="C5" s="275"/>
      <c r="D5" s="275"/>
      <c r="E5" s="275"/>
      <c r="F5" s="275"/>
    </row>
    <row r="6" spans="1:10" x14ac:dyDescent="0.25">
      <c r="A6" s="275" t="s">
        <v>38</v>
      </c>
      <c r="B6" s="275"/>
      <c r="C6" s="275"/>
      <c r="D6" s="275"/>
      <c r="E6" s="275"/>
      <c r="F6" s="275"/>
    </row>
    <row r="7" spans="1:10" x14ac:dyDescent="0.25">
      <c r="A7" s="338" t="str">
        <f>'IC-11'!$A$7</f>
        <v>Perirodo: del 1 al 30 de Abril de 2019</v>
      </c>
      <c r="B7" s="338"/>
      <c r="C7" s="338"/>
      <c r="D7" s="338"/>
      <c r="E7" s="338"/>
      <c r="F7" s="338"/>
    </row>
    <row r="8" spans="1:10" x14ac:dyDescent="0.25">
      <c r="A8" s="1"/>
      <c r="B8" s="1"/>
      <c r="C8" s="1"/>
      <c r="D8" s="1"/>
      <c r="E8" s="21"/>
      <c r="F8" s="1"/>
    </row>
    <row r="9" spans="1:10" x14ac:dyDescent="0.25">
      <c r="A9" s="77" t="s">
        <v>39</v>
      </c>
      <c r="B9" s="59"/>
      <c r="C9" s="59"/>
      <c r="D9" s="59"/>
      <c r="E9" s="78"/>
      <c r="F9" s="59"/>
    </row>
    <row r="10" spans="1:10" x14ac:dyDescent="0.25">
      <c r="A10" s="143" t="s">
        <v>13</v>
      </c>
      <c r="B10" s="143" t="s">
        <v>40</v>
      </c>
      <c r="C10" s="143" t="s">
        <v>41</v>
      </c>
      <c r="D10" s="143" t="s">
        <v>42</v>
      </c>
      <c r="E10" s="144" t="s">
        <v>43</v>
      </c>
      <c r="F10" s="144" t="s">
        <v>44</v>
      </c>
    </row>
    <row r="11" spans="1:10" x14ac:dyDescent="0.25">
      <c r="A11" s="162"/>
      <c r="B11" s="162"/>
      <c r="C11" s="162"/>
      <c r="D11" s="162"/>
      <c r="E11" s="79"/>
      <c r="F11" s="56"/>
    </row>
    <row r="12" spans="1:10" ht="109.5" customHeight="1" x14ac:dyDescent="0.25">
      <c r="A12" s="339">
        <v>1233</v>
      </c>
      <c r="B12" s="174" t="s">
        <v>179</v>
      </c>
      <c r="C12" s="349">
        <v>2865327.39</v>
      </c>
      <c r="D12" s="173">
        <v>3453707.78</v>
      </c>
      <c r="E12" s="172" t="s">
        <v>180</v>
      </c>
      <c r="F12" s="340" t="s">
        <v>181</v>
      </c>
    </row>
    <row r="13" spans="1:10" x14ac:dyDescent="0.25">
      <c r="A13" s="299"/>
      <c r="B13" s="170" t="s">
        <v>184</v>
      </c>
      <c r="C13" s="350"/>
      <c r="D13" s="175">
        <v>3453707.78</v>
      </c>
      <c r="E13" s="169"/>
      <c r="F13" s="341"/>
    </row>
    <row r="14" spans="1:10" ht="22.5" customHeight="1" x14ac:dyDescent="0.25">
      <c r="A14" s="186">
        <v>5510</v>
      </c>
      <c r="B14" s="187"/>
      <c r="C14" s="350"/>
      <c r="D14" s="155"/>
      <c r="E14" s="169"/>
      <c r="F14" s="171"/>
    </row>
    <row r="15" spans="1:10" ht="24.75" customHeight="1" x14ac:dyDescent="0.25">
      <c r="A15" s="342">
        <v>1240</v>
      </c>
      <c r="B15" s="176" t="s">
        <v>282</v>
      </c>
      <c r="C15" s="350"/>
      <c r="D15" s="233">
        <v>-1300891.18</v>
      </c>
      <c r="E15" s="345" t="s">
        <v>180</v>
      </c>
      <c r="F15" s="340" t="s">
        <v>181</v>
      </c>
      <c r="J15" s="253"/>
    </row>
    <row r="16" spans="1:10" ht="25.5" x14ac:dyDescent="0.25">
      <c r="A16" s="343"/>
      <c r="B16" s="176" t="s">
        <v>281</v>
      </c>
      <c r="C16" s="350"/>
      <c r="D16" s="260">
        <v>-1124255.74</v>
      </c>
      <c r="E16" s="346"/>
      <c r="F16" s="348"/>
      <c r="I16" s="253"/>
    </row>
    <row r="17" spans="1:6" ht="25.5" x14ac:dyDescent="0.25">
      <c r="A17" s="343"/>
      <c r="B17" s="176" t="s">
        <v>283</v>
      </c>
      <c r="C17" s="350"/>
      <c r="D17" s="260">
        <v>-46955.68</v>
      </c>
      <c r="E17" s="346"/>
      <c r="F17" s="348"/>
    </row>
    <row r="18" spans="1:6" ht="25.5" x14ac:dyDescent="0.25">
      <c r="A18" s="343"/>
      <c r="B18" s="176" t="s">
        <v>284</v>
      </c>
      <c r="C18" s="350"/>
      <c r="D18" s="262">
        <v>-393224.79</v>
      </c>
      <c r="E18" s="346"/>
      <c r="F18" s="348"/>
    </row>
    <row r="19" spans="1:6" x14ac:dyDescent="0.25">
      <c r="A19" s="343"/>
      <c r="B19" s="176"/>
      <c r="C19" s="350"/>
      <c r="D19" s="178"/>
      <c r="E19" s="346"/>
      <c r="F19" s="348"/>
    </row>
    <row r="20" spans="1:6" x14ac:dyDescent="0.25">
      <c r="A20" s="343"/>
      <c r="C20" s="350"/>
      <c r="D20" s="178"/>
      <c r="E20" s="346"/>
      <c r="F20" s="348"/>
    </row>
    <row r="21" spans="1:6" x14ac:dyDescent="0.25">
      <c r="A21" s="343"/>
      <c r="B21" s="176"/>
      <c r="C21" s="350"/>
      <c r="E21" s="346"/>
      <c r="F21" s="348"/>
    </row>
    <row r="22" spans="1:6" ht="15.75" thickBot="1" x14ac:dyDescent="0.3">
      <c r="A22" s="344"/>
      <c r="B22" s="177"/>
      <c r="C22" s="351"/>
      <c r="D22" s="179"/>
      <c r="E22" s="347"/>
      <c r="F22" s="341"/>
    </row>
    <row r="23" spans="1:6" x14ac:dyDescent="0.25">
      <c r="A23" s="59"/>
      <c r="B23" s="59"/>
      <c r="C23" s="59"/>
      <c r="D23" s="59"/>
      <c r="E23" s="78"/>
      <c r="F23" s="59"/>
    </row>
    <row r="24" spans="1:6" x14ac:dyDescent="0.25">
      <c r="A24" s="59"/>
      <c r="B24" s="59"/>
      <c r="C24" s="59"/>
      <c r="D24" s="59"/>
      <c r="E24" s="78"/>
      <c r="F24" s="59"/>
    </row>
    <row r="25" spans="1:6" ht="24" customHeight="1" x14ac:dyDescent="0.25">
      <c r="A25" s="143" t="s">
        <v>13</v>
      </c>
      <c r="B25" s="143" t="s">
        <v>40</v>
      </c>
      <c r="C25" s="144" t="s">
        <v>45</v>
      </c>
      <c r="D25" s="144" t="s">
        <v>46</v>
      </c>
      <c r="E25" s="144" t="s">
        <v>47</v>
      </c>
      <c r="F25" s="144" t="s">
        <v>48</v>
      </c>
    </row>
    <row r="26" spans="1:6" ht="26.25" customHeight="1" x14ac:dyDescent="0.25">
      <c r="A26" s="335" t="s">
        <v>2</v>
      </c>
      <c r="B26" s="336"/>
      <c r="C26" s="336"/>
      <c r="D26" s="336"/>
      <c r="E26" s="336"/>
      <c r="F26" s="337"/>
    </row>
    <row r="27" spans="1:6" x14ac:dyDescent="0.25">
      <c r="A27" s="56"/>
      <c r="B27" s="60"/>
      <c r="C27" s="80">
        <v>0</v>
      </c>
      <c r="D27" s="80">
        <v>0</v>
      </c>
      <c r="E27" s="80">
        <v>0</v>
      </c>
      <c r="F27" s="81"/>
    </row>
    <row r="28" spans="1:6" ht="20.25" x14ac:dyDescent="0.3">
      <c r="A28" s="184">
        <v>1250</v>
      </c>
      <c r="B28" s="293" t="s">
        <v>2</v>
      </c>
      <c r="C28" s="294"/>
      <c r="D28" s="294"/>
      <c r="E28" s="294"/>
      <c r="F28" s="295"/>
    </row>
    <row r="29" spans="1:6" ht="41.25" customHeight="1" x14ac:dyDescent="0.3">
      <c r="A29" s="183"/>
      <c r="B29" s="332" t="s">
        <v>290</v>
      </c>
      <c r="C29" s="333"/>
      <c r="D29" s="333"/>
      <c r="E29" s="333"/>
      <c r="F29" s="334"/>
    </row>
    <row r="30" spans="1:6" ht="24.75" customHeight="1" x14ac:dyDescent="0.25">
      <c r="A30" s="335" t="s">
        <v>3</v>
      </c>
      <c r="B30" s="336"/>
      <c r="C30" s="336"/>
      <c r="D30" s="336"/>
      <c r="E30" s="336"/>
      <c r="F30" s="337"/>
    </row>
    <row r="31" spans="1:6" x14ac:dyDescent="0.25">
      <c r="A31" s="162"/>
      <c r="B31" s="181"/>
      <c r="C31" s="182"/>
      <c r="D31" s="182"/>
      <c r="E31" s="80"/>
      <c r="F31" s="81"/>
    </row>
    <row r="32" spans="1:6" x14ac:dyDescent="0.25">
      <c r="A32" s="156">
        <v>1273</v>
      </c>
      <c r="B32" s="156" t="s">
        <v>3</v>
      </c>
      <c r="C32" s="183"/>
      <c r="D32" s="183"/>
      <c r="E32" s="180"/>
      <c r="F32" s="81"/>
    </row>
    <row r="33" spans="1:6" x14ac:dyDescent="0.25">
      <c r="A33" s="156" t="s">
        <v>182</v>
      </c>
      <c r="B33" s="60" t="s">
        <v>183</v>
      </c>
      <c r="C33" s="157">
        <v>402095.5</v>
      </c>
      <c r="D33" s="157">
        <v>402095.5</v>
      </c>
      <c r="E33" s="180">
        <f>C33/D33</f>
        <v>1</v>
      </c>
      <c r="F33" s="81" t="s">
        <v>185</v>
      </c>
    </row>
    <row r="34" spans="1:6" ht="24" customHeight="1" x14ac:dyDescent="0.25">
      <c r="A34" s="355" t="s">
        <v>49</v>
      </c>
      <c r="B34" s="356"/>
      <c r="C34" s="356"/>
      <c r="D34" s="356"/>
      <c r="E34" s="336"/>
      <c r="F34" s="337"/>
    </row>
    <row r="35" spans="1:6" x14ac:dyDescent="0.25">
      <c r="A35" s="56"/>
      <c r="B35" s="60" t="s">
        <v>186</v>
      </c>
      <c r="C35" s="185">
        <v>-393224.79</v>
      </c>
      <c r="D35" s="185">
        <v>-393224.79</v>
      </c>
      <c r="E35" s="180">
        <f>C35/D35</f>
        <v>1</v>
      </c>
      <c r="F35" s="81" t="s">
        <v>185</v>
      </c>
    </row>
    <row r="36" spans="1:6" x14ac:dyDescent="0.25">
      <c r="A36" s="56"/>
      <c r="B36" s="60"/>
      <c r="C36" s="80"/>
      <c r="D36" s="80"/>
      <c r="E36" s="80"/>
      <c r="F36" s="81"/>
    </row>
    <row r="37" spans="1:6" x14ac:dyDescent="0.25">
      <c r="A37" s="56"/>
      <c r="B37" s="82" t="s">
        <v>33</v>
      </c>
      <c r="C37" s="83">
        <f>SUM(C26:C36)</f>
        <v>8870.710000000021</v>
      </c>
      <c r="D37" s="83">
        <f>SUM(D26:D36)</f>
        <v>8870.710000000021</v>
      </c>
      <c r="E37" s="84"/>
      <c r="F37" s="56"/>
    </row>
    <row r="38" spans="1:6" x14ac:dyDescent="0.25">
      <c r="A38" s="150"/>
      <c r="B38" s="1"/>
      <c r="C38" s="1"/>
      <c r="D38" s="21"/>
      <c r="E38" s="21"/>
      <c r="F38" s="1"/>
    </row>
    <row r="39" spans="1:6" ht="14.25" customHeight="1" x14ac:dyDescent="0.25">
      <c r="A39" s="1"/>
      <c r="B39" s="1"/>
      <c r="C39" s="1"/>
      <c r="D39" s="21"/>
      <c r="E39" s="21"/>
      <c r="F39" s="1"/>
    </row>
    <row r="40" spans="1:6" x14ac:dyDescent="0.25">
      <c r="A40" s="1"/>
      <c r="B40" s="1"/>
      <c r="C40" s="1"/>
      <c r="D40" s="21"/>
      <c r="E40" s="21"/>
      <c r="F40" s="1"/>
    </row>
    <row r="41" spans="1:6" x14ac:dyDescent="0.25">
      <c r="A41" s="1"/>
      <c r="B41" s="1"/>
      <c r="C41" s="1"/>
      <c r="D41" s="21"/>
      <c r="E41" s="21"/>
      <c r="F41" s="1"/>
    </row>
    <row r="42" spans="1:6" x14ac:dyDescent="0.25">
      <c r="A42" s="17"/>
      <c r="B42" s="17"/>
      <c r="C42" s="22"/>
      <c r="D42" s="22"/>
      <c r="E42" s="22"/>
      <c r="F42" s="17"/>
    </row>
    <row r="43" spans="1:6" x14ac:dyDescent="0.25">
      <c r="A43" s="17"/>
      <c r="B43" s="17"/>
      <c r="C43" s="22"/>
      <c r="D43" s="22"/>
      <c r="E43" s="22"/>
      <c r="F43" s="17"/>
    </row>
    <row r="44" spans="1:6" ht="15" customHeight="1" x14ac:dyDescent="0.25">
      <c r="A44" s="290" t="s">
        <v>34</v>
      </c>
      <c r="B44" s="291"/>
      <c r="C44" s="291"/>
      <c r="D44" s="291"/>
      <c r="E44" s="291"/>
      <c r="F44" s="292"/>
    </row>
    <row r="45" spans="1:6" ht="13.5" customHeight="1" x14ac:dyDescent="0.25">
      <c r="A45" s="357" t="s">
        <v>130</v>
      </c>
      <c r="B45" s="358"/>
      <c r="C45" s="358"/>
      <c r="D45" s="358"/>
      <c r="E45" s="358"/>
      <c r="F45" s="359"/>
    </row>
    <row r="46" spans="1:6" ht="13.5" customHeight="1" x14ac:dyDescent="0.25">
      <c r="A46" s="360" t="s">
        <v>131</v>
      </c>
      <c r="B46" s="361"/>
      <c r="C46" s="361"/>
      <c r="D46" s="361"/>
      <c r="E46" s="361"/>
      <c r="F46" s="362"/>
    </row>
    <row r="47" spans="1:6" ht="13.5" customHeight="1" x14ac:dyDescent="0.25">
      <c r="A47" s="85" t="s">
        <v>132</v>
      </c>
      <c r="B47" s="86"/>
      <c r="C47" s="86"/>
      <c r="D47" s="86"/>
      <c r="E47" s="86"/>
      <c r="F47" s="87"/>
    </row>
    <row r="48" spans="1:6" ht="13.5" customHeight="1" x14ac:dyDescent="0.25">
      <c r="A48" s="85" t="s">
        <v>133</v>
      </c>
      <c r="B48" s="86"/>
      <c r="C48" s="86"/>
      <c r="D48" s="86"/>
      <c r="E48" s="86"/>
      <c r="F48" s="87"/>
    </row>
    <row r="49" spans="1:6" ht="13.5" customHeight="1" x14ac:dyDescent="0.25">
      <c r="A49" s="279" t="s">
        <v>134</v>
      </c>
      <c r="B49" s="280"/>
      <c r="C49" s="280"/>
      <c r="D49" s="280"/>
      <c r="E49" s="280"/>
      <c r="F49" s="324"/>
    </row>
    <row r="50" spans="1:6" ht="13.5" customHeight="1" x14ac:dyDescent="0.25">
      <c r="A50" s="279" t="s">
        <v>120</v>
      </c>
      <c r="B50" s="280"/>
      <c r="C50" s="280"/>
      <c r="D50" s="280"/>
      <c r="E50" s="280"/>
      <c r="F50" s="324"/>
    </row>
    <row r="51" spans="1:6" ht="13.5" customHeight="1" x14ac:dyDescent="0.25">
      <c r="A51" s="279" t="s">
        <v>135</v>
      </c>
      <c r="B51" s="280"/>
      <c r="C51" s="280"/>
      <c r="D51" s="280"/>
      <c r="E51" s="280"/>
      <c r="F51" s="324"/>
    </row>
    <row r="52" spans="1:6" ht="13.5" customHeight="1" x14ac:dyDescent="0.25">
      <c r="A52" s="281" t="s">
        <v>136</v>
      </c>
      <c r="B52" s="282"/>
      <c r="C52" s="282"/>
      <c r="D52" s="282"/>
      <c r="E52" s="282"/>
      <c r="F52" s="363"/>
    </row>
    <row r="53" spans="1:6" ht="13.5" customHeight="1" x14ac:dyDescent="0.25">
      <c r="A53" s="279" t="s">
        <v>137</v>
      </c>
      <c r="B53" s="364"/>
      <c r="C53" s="364"/>
      <c r="D53" s="364"/>
      <c r="E53" s="364"/>
      <c r="F53" s="365"/>
    </row>
    <row r="54" spans="1:6" ht="13.5" customHeight="1" x14ac:dyDescent="0.25">
      <c r="A54" s="281" t="s">
        <v>138</v>
      </c>
      <c r="B54" s="282"/>
      <c r="C54" s="282"/>
      <c r="D54" s="282"/>
      <c r="E54" s="282"/>
      <c r="F54" s="363"/>
    </row>
    <row r="55" spans="1:6" ht="13.5" customHeight="1" x14ac:dyDescent="0.25">
      <c r="A55" s="352"/>
      <c r="B55" s="353"/>
      <c r="C55" s="353"/>
      <c r="D55" s="353"/>
      <c r="E55" s="353"/>
      <c r="F55" s="354"/>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ageMargins left="0.74" right="0.5" top="0.74803149606299213" bottom="0.74803149606299213" header="0.31496062992125984" footer="0.31496062992125984"/>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23"/>
  <sheetViews>
    <sheetView showGridLines="0" view="pageBreakPreview" zoomScaleNormal="55" zoomScaleSheetLayoutView="100" workbookViewId="0">
      <selection activeCell="B12" sqref="B12"/>
    </sheetView>
  </sheetViews>
  <sheetFormatPr baseColWidth="10" defaultRowHeight="15" x14ac:dyDescent="0.25"/>
  <cols>
    <col min="1" max="1" width="39.85546875" style="4" customWidth="1"/>
    <col min="2" max="2" width="52.85546875" style="4" customWidth="1"/>
    <col min="3" max="3" width="50.5703125" style="4" customWidth="1"/>
    <col min="4" max="4" width="15.5703125" style="4" customWidth="1"/>
    <col min="5" max="5" width="11.42578125" style="4" customWidth="1"/>
    <col min="6" max="16384" width="11.42578125" style="4"/>
  </cols>
  <sheetData>
    <row r="1" spans="1:7" x14ac:dyDescent="0.25">
      <c r="A1" s="1"/>
      <c r="B1" s="1"/>
      <c r="C1" s="3"/>
      <c r="D1" s="2"/>
      <c r="E1" s="2"/>
      <c r="F1" s="1"/>
    </row>
    <row r="2" spans="1:7" x14ac:dyDescent="0.25">
      <c r="A2" s="273" t="s">
        <v>169</v>
      </c>
      <c r="B2" s="273"/>
      <c r="C2" s="273"/>
      <c r="D2" s="136"/>
      <c r="E2" s="137"/>
      <c r="F2" s="1"/>
      <c r="G2" s="1"/>
    </row>
    <row r="3" spans="1:7" ht="15.75" customHeight="1" x14ac:dyDescent="0.25">
      <c r="A3" s="273" t="s">
        <v>9</v>
      </c>
      <c r="B3" s="273"/>
      <c r="C3" s="273"/>
      <c r="D3" s="136"/>
      <c r="E3" s="136"/>
      <c r="F3" s="1"/>
      <c r="G3" s="1"/>
    </row>
    <row r="4" spans="1:7" x14ac:dyDescent="0.25">
      <c r="A4" s="273" t="s">
        <v>10</v>
      </c>
      <c r="B4" s="273"/>
      <c r="C4" s="273"/>
      <c r="D4" s="136"/>
      <c r="E4" s="136"/>
      <c r="F4" s="1"/>
      <c r="G4" s="1"/>
    </row>
    <row r="5" spans="1:7" x14ac:dyDescent="0.25">
      <c r="A5" s="275" t="s">
        <v>11</v>
      </c>
      <c r="B5" s="275"/>
      <c r="C5" s="275"/>
      <c r="D5" s="137"/>
      <c r="E5" s="137"/>
      <c r="F5" s="1"/>
      <c r="G5" s="1"/>
    </row>
    <row r="6" spans="1:7" x14ac:dyDescent="0.25">
      <c r="A6" s="275" t="s">
        <v>38</v>
      </c>
      <c r="B6" s="275"/>
      <c r="C6" s="275"/>
      <c r="D6" s="137"/>
      <c r="E6" s="137"/>
      <c r="F6" s="1"/>
      <c r="G6" s="1"/>
    </row>
    <row r="7" spans="1:7" x14ac:dyDescent="0.25">
      <c r="A7" s="273" t="s">
        <v>289</v>
      </c>
      <c r="B7" s="273"/>
      <c r="C7" s="273"/>
      <c r="D7" s="136"/>
      <c r="E7" s="136"/>
      <c r="F7" s="1"/>
      <c r="G7" s="1"/>
    </row>
    <row r="8" spans="1:7" x14ac:dyDescent="0.25">
      <c r="A8" s="276" t="s">
        <v>50</v>
      </c>
      <c r="B8" s="276"/>
      <c r="C8" s="276"/>
      <c r="D8" s="21"/>
      <c r="E8" s="1"/>
      <c r="F8" s="1"/>
      <c r="G8" s="1"/>
    </row>
    <row r="9" spans="1:7" x14ac:dyDescent="0.25">
      <c r="A9" s="59"/>
      <c r="B9" s="88"/>
      <c r="C9" s="88"/>
      <c r="D9" s="23"/>
      <c r="E9" s="1"/>
      <c r="F9" s="1"/>
      <c r="G9" s="1"/>
    </row>
    <row r="10" spans="1:7" x14ac:dyDescent="0.25">
      <c r="A10" s="77" t="s">
        <v>51</v>
      </c>
      <c r="B10" s="59"/>
      <c r="C10" s="59"/>
      <c r="D10" s="1"/>
      <c r="E10" s="1"/>
      <c r="F10" s="1"/>
      <c r="G10" s="1"/>
    </row>
    <row r="11" spans="1:7" ht="24.95" customHeight="1" x14ac:dyDescent="0.25">
      <c r="A11" s="143" t="s">
        <v>13</v>
      </c>
      <c r="B11" s="143" t="s">
        <v>52</v>
      </c>
      <c r="C11" s="143" t="s">
        <v>53</v>
      </c>
    </row>
    <row r="12" spans="1:7" ht="270" customHeight="1" x14ac:dyDescent="0.25">
      <c r="A12" s="189" t="s">
        <v>189</v>
      </c>
      <c r="B12" s="188" t="s">
        <v>188</v>
      </c>
      <c r="C12" s="188" t="s">
        <v>187</v>
      </c>
    </row>
    <row r="13" spans="1:7" ht="21.75" customHeight="1" x14ac:dyDescent="0.25">
      <c r="A13" s="89" t="s">
        <v>54</v>
      </c>
      <c r="B13" s="56"/>
      <c r="C13" s="56"/>
      <c r="D13" s="1"/>
      <c r="E13" s="1"/>
      <c r="F13" s="1"/>
      <c r="G13" s="1"/>
    </row>
    <row r="14" spans="1:7" x14ac:dyDescent="0.25">
      <c r="A14" s="150"/>
      <c r="B14" s="59"/>
      <c r="C14" s="59"/>
      <c r="D14" s="1"/>
      <c r="E14" s="1"/>
      <c r="F14" s="1"/>
      <c r="G14" s="1"/>
    </row>
    <row r="15" spans="1:7" x14ac:dyDescent="0.25">
      <c r="A15" s="59"/>
      <c r="B15" s="59"/>
      <c r="C15" s="59"/>
      <c r="D15" s="1"/>
      <c r="E15" s="1"/>
      <c r="F15" s="1"/>
      <c r="G15" s="1"/>
    </row>
    <row r="16" spans="1:7" ht="28.5" customHeight="1" x14ac:dyDescent="0.25">
      <c r="A16" s="366" t="s">
        <v>55</v>
      </c>
      <c r="B16" s="366"/>
      <c r="C16" s="366"/>
      <c r="D16" s="24"/>
      <c r="E16" s="24"/>
      <c r="F16" s="24"/>
      <c r="G16" s="24"/>
    </row>
    <row r="17" spans="1:8" x14ac:dyDescent="0.25">
      <c r="A17" s="1"/>
      <c r="B17" s="1"/>
      <c r="C17" s="1"/>
      <c r="D17" s="1"/>
      <c r="E17" s="1"/>
      <c r="F17" s="1"/>
      <c r="G17" s="1"/>
      <c r="H17" s="13"/>
    </row>
    <row r="18" spans="1:8" ht="12.75" customHeight="1" x14ac:dyDescent="0.25">
      <c r="A18" s="1"/>
      <c r="B18" s="1"/>
      <c r="C18" s="1"/>
      <c r="D18" s="1"/>
      <c r="E18" s="1"/>
      <c r="F18" s="1"/>
      <c r="G18" s="1"/>
      <c r="H18" s="13"/>
    </row>
    <row r="19" spans="1:8" x14ac:dyDescent="0.25">
      <c r="A19" s="13"/>
      <c r="B19" s="13"/>
      <c r="C19" s="13"/>
      <c r="D19" s="13"/>
      <c r="E19" s="13"/>
      <c r="F19" s="13"/>
      <c r="G19" s="13"/>
      <c r="H19" s="13"/>
    </row>
    <row r="20" spans="1:8" x14ac:dyDescent="0.25">
      <c r="A20" s="13"/>
      <c r="B20" s="13"/>
      <c r="C20" s="13"/>
      <c r="D20" s="13"/>
      <c r="E20" s="13"/>
      <c r="F20" s="13"/>
      <c r="G20" s="13"/>
      <c r="H20" s="13"/>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ageMargins left="1.04" right="0.48"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E39"/>
  <sheetViews>
    <sheetView showGridLines="0" view="pageBreakPreview" zoomScaleNormal="100" zoomScaleSheetLayoutView="100" workbookViewId="0">
      <selection activeCell="C15" sqref="C15"/>
    </sheetView>
  </sheetViews>
  <sheetFormatPr baseColWidth="10" defaultRowHeight="15" x14ac:dyDescent="0.25"/>
  <cols>
    <col min="1" max="1" width="12.85546875" style="4" customWidth="1"/>
    <col min="2" max="2" width="40.7109375" style="4" customWidth="1"/>
    <col min="3" max="3" width="19.140625" style="4" customWidth="1"/>
    <col min="4" max="4" width="30.140625" style="4" customWidth="1"/>
    <col min="5" max="16384" width="11.42578125" style="4"/>
  </cols>
  <sheetData>
    <row r="1" spans="1:5" x14ac:dyDescent="0.25">
      <c r="A1" s="135"/>
      <c r="B1" s="135"/>
      <c r="C1" s="135"/>
      <c r="D1" s="3"/>
    </row>
    <row r="2" spans="1:5" x14ac:dyDescent="0.25">
      <c r="A2" s="328" t="s">
        <v>169</v>
      </c>
      <c r="B2" s="328"/>
      <c r="C2" s="328"/>
      <c r="D2" s="328"/>
    </row>
    <row r="3" spans="1:5" ht="15.75" customHeight="1" x14ac:dyDescent="0.25">
      <c r="A3" s="273" t="s">
        <v>9</v>
      </c>
      <c r="B3" s="273"/>
      <c r="C3" s="273"/>
      <c r="D3" s="273"/>
    </row>
    <row r="4" spans="1:5" x14ac:dyDescent="0.25">
      <c r="A4" s="273" t="s">
        <v>10</v>
      </c>
      <c r="B4" s="273"/>
      <c r="C4" s="273"/>
      <c r="D4" s="273"/>
    </row>
    <row r="5" spans="1:5" x14ac:dyDescent="0.25">
      <c r="A5" s="275" t="s">
        <v>11</v>
      </c>
      <c r="B5" s="275"/>
      <c r="C5" s="275"/>
      <c r="D5" s="275"/>
    </row>
    <row r="6" spans="1:5" x14ac:dyDescent="0.25">
      <c r="A6" s="275" t="s">
        <v>56</v>
      </c>
      <c r="B6" s="275"/>
      <c r="C6" s="275"/>
      <c r="D6" s="275"/>
    </row>
    <row r="7" spans="1:5" x14ac:dyDescent="0.25">
      <c r="A7" s="367" t="s">
        <v>291</v>
      </c>
      <c r="B7" s="367"/>
      <c r="C7" s="367"/>
      <c r="D7" s="367"/>
      <c r="E7" s="136"/>
    </row>
    <row r="8" spans="1:5" ht="24" customHeight="1" x14ac:dyDescent="0.25">
      <c r="A8" s="143" t="s">
        <v>13</v>
      </c>
      <c r="B8" s="143" t="s">
        <v>14</v>
      </c>
      <c r="C8" s="144" t="s">
        <v>16</v>
      </c>
      <c r="D8" s="144" t="s">
        <v>30</v>
      </c>
      <c r="E8" s="13"/>
    </row>
    <row r="9" spans="1:5" ht="52.5" customHeight="1" x14ac:dyDescent="0.25">
      <c r="A9" s="56">
        <v>1190</v>
      </c>
      <c r="B9" s="60" t="s">
        <v>190</v>
      </c>
      <c r="C9" s="80">
        <v>0</v>
      </c>
      <c r="D9" s="80" t="s">
        <v>292</v>
      </c>
      <c r="E9" s="25"/>
    </row>
    <row r="10" spans="1:5" x14ac:dyDescent="0.25">
      <c r="A10" s="56"/>
      <c r="B10" s="60"/>
      <c r="C10" s="80"/>
      <c r="D10" s="80"/>
    </row>
    <row r="11" spans="1:5" x14ac:dyDescent="0.25">
      <c r="A11" s="90"/>
      <c r="B11" s="91"/>
      <c r="C11" s="80"/>
      <c r="D11" s="80"/>
    </row>
    <row r="12" spans="1:5" x14ac:dyDescent="0.25">
      <c r="A12" s="56"/>
      <c r="B12" s="60"/>
      <c r="C12" s="80"/>
      <c r="D12" s="80"/>
    </row>
    <row r="13" spans="1:5" x14ac:dyDescent="0.25">
      <c r="A13" s="56"/>
      <c r="B13" s="92" t="s">
        <v>33</v>
      </c>
      <c r="C13" s="61">
        <f>SUM(C9:C12)</f>
        <v>0</v>
      </c>
      <c r="D13" s="74">
        <f>SUM(D9:D12)</f>
        <v>0</v>
      </c>
    </row>
    <row r="14" spans="1:5" x14ac:dyDescent="0.25">
      <c r="A14" s="150"/>
      <c r="B14" s="9"/>
      <c r="C14" s="7"/>
      <c r="D14" s="10"/>
    </row>
    <row r="15" spans="1:5" x14ac:dyDescent="0.25">
      <c r="A15" s="125"/>
      <c r="B15" s="9"/>
      <c r="C15" s="7"/>
      <c r="D15" s="10"/>
    </row>
    <row r="16" spans="1:5" x14ac:dyDescent="0.25">
      <c r="A16" s="125"/>
      <c r="B16" s="9"/>
      <c r="C16" s="7"/>
      <c r="D16" s="10"/>
    </row>
    <row r="17" spans="1:5" x14ac:dyDescent="0.25">
      <c r="A17" s="1"/>
      <c r="B17" s="9"/>
      <c r="C17" s="7"/>
      <c r="D17" s="10"/>
    </row>
    <row r="18" spans="1:5" x14ac:dyDescent="0.25">
      <c r="A18" s="1"/>
      <c r="B18" s="9"/>
      <c r="C18" s="7"/>
      <c r="D18" s="10"/>
    </row>
    <row r="19" spans="1:5" x14ac:dyDescent="0.25">
      <c r="A19" s="1"/>
      <c r="B19" s="9"/>
      <c r="C19" s="7"/>
      <c r="D19" s="10"/>
    </row>
    <row r="20" spans="1:5" x14ac:dyDescent="0.25">
      <c r="A20" s="1"/>
      <c r="B20" s="9"/>
      <c r="C20" s="7"/>
      <c r="D20" s="10"/>
    </row>
    <row r="21" spans="1:5" x14ac:dyDescent="0.25">
      <c r="A21" s="1"/>
      <c r="B21" s="9"/>
      <c r="C21" s="7"/>
      <c r="D21" s="10"/>
    </row>
    <row r="22" spans="1:5" x14ac:dyDescent="0.25">
      <c r="A22" s="1"/>
      <c r="B22" s="9"/>
      <c r="C22" s="7"/>
      <c r="D22" s="10"/>
    </row>
    <row r="23" spans="1:5" x14ac:dyDescent="0.25">
      <c r="A23" s="11"/>
      <c r="B23" s="26"/>
      <c r="C23" s="27"/>
      <c r="D23" s="28"/>
    </row>
    <row r="24" spans="1:5" ht="15" customHeight="1" x14ac:dyDescent="0.25">
      <c r="A24" s="290" t="s">
        <v>34</v>
      </c>
      <c r="B24" s="291"/>
      <c r="C24" s="291"/>
      <c r="D24" s="292"/>
      <c r="E24" s="29"/>
    </row>
    <row r="25" spans="1:5" x14ac:dyDescent="0.25">
      <c r="A25" s="368" t="s">
        <v>119</v>
      </c>
      <c r="B25" s="369"/>
      <c r="C25" s="369"/>
      <c r="D25" s="370"/>
      <c r="E25" s="30"/>
    </row>
    <row r="26" spans="1:5" x14ac:dyDescent="0.25">
      <c r="A26" s="308" t="s">
        <v>120</v>
      </c>
      <c r="B26" s="309"/>
      <c r="C26" s="309"/>
      <c r="D26" s="310"/>
      <c r="E26" s="30"/>
    </row>
    <row r="27" spans="1:5" ht="15" customHeight="1" x14ac:dyDescent="0.25">
      <c r="A27" s="371" t="s">
        <v>139</v>
      </c>
      <c r="B27" s="372"/>
      <c r="C27" s="372"/>
      <c r="D27" s="373"/>
      <c r="E27" s="31"/>
    </row>
    <row r="28" spans="1:5" x14ac:dyDescent="0.25">
      <c r="A28" s="311" t="s">
        <v>140</v>
      </c>
      <c r="B28" s="312"/>
      <c r="C28" s="312"/>
      <c r="D28" s="313"/>
      <c r="E28" s="30"/>
    </row>
    <row r="36" ht="15.75" customHeight="1" x14ac:dyDescent="0.25"/>
    <row r="39" ht="15" customHeight="1" x14ac:dyDescent="0.25"/>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ageMargins left="1.6929133858267718" right="0.70866141732283472" top="0.74803149606299213" bottom="0.7480314960629921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32"/>
  <sheetViews>
    <sheetView showGridLines="0" view="pageBreakPreview" zoomScaleNormal="100" zoomScaleSheetLayoutView="100" workbookViewId="0">
      <selection activeCell="E15" sqref="E15"/>
    </sheetView>
  </sheetViews>
  <sheetFormatPr baseColWidth="10"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9" x14ac:dyDescent="0.25">
      <c r="A1" s="135"/>
      <c r="B1" s="135"/>
      <c r="C1" s="135"/>
      <c r="D1" s="135"/>
      <c r="E1" s="2"/>
      <c r="F1" s="135"/>
      <c r="G1" s="3"/>
      <c r="H1" s="138"/>
      <c r="I1" s="138"/>
    </row>
    <row r="2" spans="1:9" x14ac:dyDescent="0.25">
      <c r="A2" s="136" t="s">
        <v>169</v>
      </c>
      <c r="B2" s="136"/>
      <c r="C2" s="136"/>
      <c r="D2" s="136"/>
      <c r="E2" s="136"/>
      <c r="F2" s="135"/>
      <c r="G2" s="135"/>
      <c r="H2" s="138"/>
      <c r="I2" s="138"/>
    </row>
    <row r="3" spans="1:9" ht="15.75" customHeight="1" x14ac:dyDescent="0.25">
      <c r="A3" s="273" t="s">
        <v>9</v>
      </c>
      <c r="B3" s="273"/>
      <c r="C3" s="273"/>
      <c r="D3" s="273"/>
      <c r="E3" s="273"/>
      <c r="F3" s="273"/>
      <c r="G3" s="273"/>
      <c r="H3" s="138"/>
      <c r="I3" s="138"/>
    </row>
    <row r="4" spans="1:9" x14ac:dyDescent="0.25">
      <c r="A4" s="273" t="s">
        <v>10</v>
      </c>
      <c r="B4" s="273"/>
      <c r="C4" s="273"/>
      <c r="D4" s="273"/>
      <c r="E4" s="273"/>
      <c r="F4" s="273"/>
      <c r="G4" s="273"/>
      <c r="H4" s="138"/>
      <c r="I4" s="138"/>
    </row>
    <row r="5" spans="1:9" x14ac:dyDescent="0.25">
      <c r="A5" s="275" t="s">
        <v>57</v>
      </c>
      <c r="B5" s="275"/>
      <c r="C5" s="275"/>
      <c r="D5" s="275"/>
      <c r="E5" s="275"/>
      <c r="F5" s="275"/>
      <c r="G5" s="275"/>
      <c r="H5" s="138"/>
      <c r="I5" s="138"/>
    </row>
    <row r="6" spans="1:9" x14ac:dyDescent="0.25">
      <c r="A6" s="275" t="s">
        <v>293</v>
      </c>
      <c r="B6" s="275"/>
      <c r="C6" s="275"/>
      <c r="D6" s="275"/>
      <c r="E6" s="275"/>
      <c r="F6" s="275"/>
      <c r="G6" s="275"/>
      <c r="H6" s="138"/>
      <c r="I6" s="138"/>
    </row>
    <row r="7" spans="1:9" x14ac:dyDescent="0.25">
      <c r="A7" s="71" t="s">
        <v>58</v>
      </c>
      <c r="B7" s="71"/>
      <c r="C7" s="93"/>
      <c r="D7" s="94"/>
      <c r="E7" s="94"/>
      <c r="F7" s="59"/>
      <c r="G7" s="59"/>
    </row>
    <row r="8" spans="1:9" x14ac:dyDescent="0.25">
      <c r="A8" s="285" t="s">
        <v>13</v>
      </c>
      <c r="B8" s="285" t="s">
        <v>14</v>
      </c>
      <c r="C8" s="287" t="s">
        <v>16</v>
      </c>
      <c r="D8" s="287" t="s">
        <v>59</v>
      </c>
      <c r="E8" s="287" t="s">
        <v>30</v>
      </c>
      <c r="F8" s="379" t="s">
        <v>60</v>
      </c>
      <c r="G8" s="380"/>
    </row>
    <row r="9" spans="1:9" x14ac:dyDescent="0.25">
      <c r="A9" s="374"/>
      <c r="B9" s="374"/>
      <c r="C9" s="375"/>
      <c r="D9" s="375"/>
      <c r="E9" s="375"/>
      <c r="F9" s="190" t="s">
        <v>61</v>
      </c>
      <c r="G9" s="190" t="s">
        <v>62</v>
      </c>
    </row>
    <row r="10" spans="1:9" ht="38.25" x14ac:dyDescent="0.25">
      <c r="A10" s="154">
        <v>2150</v>
      </c>
      <c r="B10" s="154" t="s">
        <v>191</v>
      </c>
      <c r="C10" s="155">
        <v>147262.71</v>
      </c>
      <c r="D10" s="160" t="s">
        <v>195</v>
      </c>
      <c r="E10" s="191" t="s">
        <v>194</v>
      </c>
      <c r="F10" s="189" t="s">
        <v>196</v>
      </c>
      <c r="G10" s="56"/>
    </row>
    <row r="11" spans="1:9" ht="38.25" x14ac:dyDescent="0.25">
      <c r="A11" s="154">
        <v>2161</v>
      </c>
      <c r="B11" s="154" t="s">
        <v>192</v>
      </c>
      <c r="C11" s="155">
        <v>265535.58</v>
      </c>
      <c r="D11" s="160" t="s">
        <v>195</v>
      </c>
      <c r="E11" s="191" t="s">
        <v>193</v>
      </c>
      <c r="F11" s="189"/>
      <c r="G11" s="189" t="s">
        <v>196</v>
      </c>
    </row>
    <row r="12" spans="1:9" x14ac:dyDescent="0.25">
      <c r="A12" s="156"/>
      <c r="B12" s="156" t="s">
        <v>6</v>
      </c>
      <c r="C12" s="157">
        <f>SUM(C10:C11)</f>
        <v>412798.29000000004</v>
      </c>
      <c r="D12" s="168"/>
      <c r="E12" s="74"/>
      <c r="F12" s="56"/>
      <c r="G12" s="56"/>
    </row>
    <row r="13" spans="1:9" x14ac:dyDescent="0.25">
      <c r="A13" s="125"/>
      <c r="B13" s="9"/>
      <c r="C13" s="7"/>
      <c r="D13" s="10"/>
      <c r="E13" s="10"/>
      <c r="F13" s="1"/>
      <c r="G13" s="1"/>
    </row>
    <row r="14" spans="1:9" x14ac:dyDescent="0.25">
      <c r="A14" s="1"/>
      <c r="B14" s="9"/>
      <c r="C14" s="7"/>
      <c r="D14" s="10"/>
      <c r="E14" s="10"/>
      <c r="F14" s="1"/>
      <c r="G14" s="1"/>
    </row>
    <row r="15" spans="1:9" x14ac:dyDescent="0.25">
      <c r="A15" s="1"/>
      <c r="B15" s="9"/>
      <c r="C15" s="7"/>
      <c r="D15" s="10"/>
      <c r="E15" s="10"/>
      <c r="F15" s="1"/>
      <c r="G15" s="1"/>
    </row>
    <row r="16" spans="1:9" x14ac:dyDescent="0.25">
      <c r="A16" s="1"/>
      <c r="B16" s="9"/>
      <c r="C16" s="7"/>
      <c r="D16" s="10"/>
      <c r="E16" s="10"/>
      <c r="F16" s="1"/>
      <c r="G16" s="1"/>
    </row>
    <row r="17" spans="1:7" x14ac:dyDescent="0.25">
      <c r="A17" s="1"/>
      <c r="B17" s="9"/>
      <c r="C17" s="7"/>
      <c r="D17" s="10"/>
      <c r="E17" s="10"/>
      <c r="F17" s="1"/>
      <c r="G17" s="1"/>
    </row>
    <row r="18" spans="1:7" x14ac:dyDescent="0.25">
      <c r="A18" s="1"/>
      <c r="B18" s="9"/>
      <c r="C18" s="7"/>
      <c r="D18" s="10"/>
      <c r="E18" s="10"/>
      <c r="F18" s="1"/>
      <c r="G18" s="1"/>
    </row>
    <row r="19" spans="1:7"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
      <c r="B24" s="9"/>
      <c r="C24" s="7"/>
      <c r="D24" s="10"/>
      <c r="E24" s="10"/>
      <c r="F24" s="1"/>
      <c r="G24" s="1"/>
    </row>
    <row r="25" spans="1:7" x14ac:dyDescent="0.25">
      <c r="A25" s="1"/>
      <c r="B25" s="381"/>
      <c r="C25" s="381"/>
      <c r="D25" s="382"/>
      <c r="E25" s="382"/>
      <c r="F25" s="1"/>
      <c r="G25" s="1"/>
    </row>
    <row r="26" spans="1:7" x14ac:dyDescent="0.25">
      <c r="A26" s="290" t="s">
        <v>34</v>
      </c>
      <c r="B26" s="291"/>
      <c r="C26" s="291"/>
      <c r="D26" s="291"/>
      <c r="E26" s="291"/>
      <c r="F26" s="291"/>
      <c r="G26" s="292"/>
    </row>
    <row r="27" spans="1:7" x14ac:dyDescent="0.25">
      <c r="A27" s="368" t="s">
        <v>119</v>
      </c>
      <c r="B27" s="369"/>
      <c r="C27" s="369"/>
      <c r="D27" s="369"/>
      <c r="E27" s="369"/>
      <c r="F27" s="369"/>
      <c r="G27" s="370"/>
    </row>
    <row r="28" spans="1:7" x14ac:dyDescent="0.25">
      <c r="A28" s="308" t="s">
        <v>141</v>
      </c>
      <c r="B28" s="309"/>
      <c r="C28" s="309"/>
      <c r="D28" s="309"/>
      <c r="E28" s="309"/>
      <c r="F28" s="309"/>
      <c r="G28" s="310"/>
    </row>
    <row r="29" spans="1:7" x14ac:dyDescent="0.25">
      <c r="A29" s="308" t="s">
        <v>142</v>
      </c>
      <c r="B29" s="309"/>
      <c r="C29" s="309"/>
      <c r="D29" s="309"/>
      <c r="E29" s="309"/>
      <c r="F29" s="309"/>
      <c r="G29" s="310"/>
    </row>
    <row r="30" spans="1:7" x14ac:dyDescent="0.25">
      <c r="A30" s="376" t="s">
        <v>143</v>
      </c>
      <c r="B30" s="377"/>
      <c r="C30" s="377"/>
      <c r="D30" s="377"/>
      <c r="E30" s="377"/>
      <c r="F30" s="377"/>
      <c r="G30" s="378"/>
    </row>
    <row r="31" spans="1:7" x14ac:dyDescent="0.25">
      <c r="A31" s="311" t="s">
        <v>140</v>
      </c>
      <c r="B31" s="312"/>
      <c r="C31" s="312"/>
      <c r="D31" s="312"/>
      <c r="E31" s="312"/>
      <c r="F31" s="312"/>
      <c r="G31" s="313"/>
    </row>
    <row r="32" spans="1:7" ht="16.5" x14ac:dyDescent="0.3">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ageMargins left="1.6929133858267718"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G30"/>
  <sheetViews>
    <sheetView showGridLines="0" view="pageBreakPreview" zoomScale="115" zoomScaleNormal="100" zoomScaleSheetLayoutView="115" workbookViewId="0">
      <selection activeCell="D10" sqref="D10"/>
    </sheetView>
  </sheetViews>
  <sheetFormatPr baseColWidth="10"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16384" width="11.42578125" style="4"/>
  </cols>
  <sheetData>
    <row r="1" spans="1:7" x14ac:dyDescent="0.25">
      <c r="A1" s="135"/>
      <c r="B1" s="135"/>
      <c r="C1" s="135"/>
      <c r="D1" s="135"/>
      <c r="E1" s="135"/>
      <c r="F1" s="3"/>
    </row>
    <row r="2" spans="1:7" x14ac:dyDescent="0.25">
      <c r="A2" s="328" t="s">
        <v>169</v>
      </c>
      <c r="B2" s="328"/>
      <c r="C2" s="328"/>
      <c r="D2" s="328"/>
      <c r="E2" s="328"/>
      <c r="F2" s="328"/>
    </row>
    <row r="3" spans="1:7" ht="15.75" customHeight="1" x14ac:dyDescent="0.25">
      <c r="A3" s="273" t="s">
        <v>9</v>
      </c>
      <c r="B3" s="273"/>
      <c r="C3" s="273"/>
      <c r="D3" s="273"/>
      <c r="E3" s="273"/>
      <c r="F3" s="273"/>
    </row>
    <row r="4" spans="1:7" x14ac:dyDescent="0.25">
      <c r="A4" s="273" t="s">
        <v>10</v>
      </c>
      <c r="B4" s="273"/>
      <c r="C4" s="273"/>
      <c r="D4" s="273"/>
      <c r="E4" s="273"/>
      <c r="F4" s="273"/>
    </row>
    <row r="5" spans="1:7" x14ac:dyDescent="0.25">
      <c r="A5" s="275" t="s">
        <v>57</v>
      </c>
      <c r="B5" s="275"/>
      <c r="C5" s="275"/>
      <c r="D5" s="275"/>
      <c r="E5" s="275"/>
      <c r="F5" s="275"/>
    </row>
    <row r="6" spans="1:7" x14ac:dyDescent="0.25">
      <c r="A6" s="275" t="s">
        <v>294</v>
      </c>
      <c r="B6" s="275"/>
      <c r="C6" s="275"/>
      <c r="D6" s="275"/>
      <c r="E6" s="275"/>
      <c r="F6" s="275"/>
      <c r="G6" s="137"/>
    </row>
    <row r="7" spans="1:7" x14ac:dyDescent="0.25">
      <c r="A7" s="276" t="s">
        <v>63</v>
      </c>
      <c r="B7" s="276"/>
      <c r="C7" s="95"/>
      <c r="D7" s="71"/>
      <c r="E7" s="71"/>
      <c r="F7" s="71"/>
    </row>
    <row r="8" spans="1:7" ht="21.75" customHeight="1" x14ac:dyDescent="0.25">
      <c r="A8" s="143" t="s">
        <v>13</v>
      </c>
      <c r="B8" s="142" t="s">
        <v>14</v>
      </c>
      <c r="C8" s="144" t="s">
        <v>15</v>
      </c>
      <c r="D8" s="144" t="s">
        <v>16</v>
      </c>
      <c r="E8" s="144" t="s">
        <v>59</v>
      </c>
      <c r="F8" s="144" t="s">
        <v>30</v>
      </c>
    </row>
    <row r="9" spans="1:7" ht="46.5" customHeight="1" x14ac:dyDescent="0.25">
      <c r="A9" s="237">
        <v>2110</v>
      </c>
      <c r="B9" s="234" t="s">
        <v>238</v>
      </c>
      <c r="C9" s="236" t="s">
        <v>239</v>
      </c>
      <c r="D9" s="235">
        <v>1266677.93</v>
      </c>
      <c r="E9" s="160" t="s">
        <v>195</v>
      </c>
      <c r="F9" s="236" t="s">
        <v>240</v>
      </c>
    </row>
    <row r="10" spans="1:7" ht="36.75" x14ac:dyDescent="0.25">
      <c r="A10" s="154">
        <v>2150</v>
      </c>
      <c r="B10" s="154" t="s">
        <v>191</v>
      </c>
      <c r="C10" s="192" t="s">
        <v>197</v>
      </c>
      <c r="D10" s="155">
        <v>147262.71</v>
      </c>
      <c r="E10" s="160" t="s">
        <v>195</v>
      </c>
      <c r="F10" s="191" t="s">
        <v>194</v>
      </c>
    </row>
    <row r="11" spans="1:7" ht="36.75" x14ac:dyDescent="0.25">
      <c r="A11" s="154">
        <v>2161</v>
      </c>
      <c r="B11" s="154" t="s">
        <v>192</v>
      </c>
      <c r="C11" s="192" t="s">
        <v>197</v>
      </c>
      <c r="D11" s="155">
        <v>265535.58</v>
      </c>
      <c r="E11" s="160" t="s">
        <v>195</v>
      </c>
      <c r="F11" s="191" t="s">
        <v>193</v>
      </c>
    </row>
    <row r="12" spans="1:7" x14ac:dyDescent="0.25">
      <c r="A12" s="56"/>
      <c r="B12" s="57"/>
      <c r="C12" s="74"/>
      <c r="D12" s="61"/>
      <c r="E12" s="74"/>
      <c r="F12" s="74"/>
    </row>
    <row r="13" spans="1:7" x14ac:dyDescent="0.25">
      <c r="A13" s="56"/>
      <c r="B13" s="57"/>
      <c r="C13" s="74"/>
      <c r="D13" s="61"/>
      <c r="E13" s="74"/>
      <c r="F13" s="74"/>
    </row>
    <row r="14" spans="1:7" x14ac:dyDescent="0.25">
      <c r="A14" s="56"/>
      <c r="B14" s="57"/>
      <c r="C14" s="74"/>
      <c r="D14" s="61"/>
      <c r="E14" s="74"/>
      <c r="F14" s="74"/>
    </row>
    <row r="15" spans="1:7" x14ac:dyDescent="0.25">
      <c r="A15" s="56"/>
      <c r="B15" s="75" t="s">
        <v>6</v>
      </c>
      <c r="C15" s="74"/>
      <c r="D15" s="83">
        <f>SUM(D9:D14)</f>
        <v>1679476.22</v>
      </c>
      <c r="E15" s="74"/>
      <c r="F15" s="74"/>
    </row>
    <row r="16" spans="1:7" x14ac:dyDescent="0.25">
      <c r="A16" s="150"/>
      <c r="B16" s="96"/>
      <c r="C16" s="98"/>
      <c r="D16" s="97"/>
      <c r="E16" s="98"/>
      <c r="F16" s="98"/>
    </row>
    <row r="17" spans="1:6" x14ac:dyDescent="0.25">
      <c r="A17" s="59"/>
      <c r="B17" s="96"/>
      <c r="C17" s="96"/>
      <c r="D17" s="97"/>
      <c r="E17" s="98"/>
      <c r="F17" s="98"/>
    </row>
    <row r="18" spans="1:6" x14ac:dyDescent="0.25">
      <c r="A18" s="1"/>
      <c r="B18" s="9"/>
      <c r="C18" s="9"/>
      <c r="D18" s="7"/>
      <c r="E18" s="10"/>
      <c r="F18" s="10"/>
    </row>
    <row r="19" spans="1:6" x14ac:dyDescent="0.25">
      <c r="A19" s="1"/>
      <c r="B19" s="9"/>
      <c r="C19" s="9"/>
      <c r="D19" s="7"/>
      <c r="E19" s="10"/>
      <c r="F19" s="10"/>
    </row>
    <row r="20" spans="1:6" x14ac:dyDescent="0.25">
      <c r="A20" s="1"/>
      <c r="B20" s="9"/>
      <c r="C20" s="9"/>
      <c r="D20" s="7"/>
      <c r="E20" s="10"/>
      <c r="F20" s="10"/>
    </row>
    <row r="21" spans="1:6" x14ac:dyDescent="0.25">
      <c r="A21" s="1"/>
      <c r="B21" s="9"/>
      <c r="C21" s="9"/>
      <c r="D21" s="7"/>
      <c r="E21" s="10"/>
      <c r="F21" s="10"/>
    </row>
    <row r="22" spans="1:6" x14ac:dyDescent="0.25">
      <c r="A22" s="1"/>
      <c r="B22" s="35"/>
      <c r="C22" s="35"/>
      <c r="D22" s="34"/>
      <c r="E22" s="33"/>
      <c r="F22" s="33"/>
    </row>
    <row r="23" spans="1:6" x14ac:dyDescent="0.25">
      <c r="A23" s="11"/>
      <c r="B23" s="317"/>
      <c r="C23" s="317"/>
      <c r="D23" s="317"/>
      <c r="E23" s="318"/>
      <c r="F23" s="318"/>
    </row>
    <row r="24" spans="1:6" x14ac:dyDescent="0.25">
      <c r="A24" s="290" t="s">
        <v>34</v>
      </c>
      <c r="B24" s="291"/>
      <c r="C24" s="291"/>
      <c r="D24" s="291"/>
      <c r="E24" s="291"/>
      <c r="F24" s="292"/>
    </row>
    <row r="25" spans="1:6" x14ac:dyDescent="0.25">
      <c r="A25" s="279" t="s">
        <v>119</v>
      </c>
      <c r="B25" s="280"/>
      <c r="C25" s="280"/>
      <c r="D25" s="280"/>
      <c r="E25" s="280"/>
      <c r="F25" s="324"/>
    </row>
    <row r="26" spans="1:6" x14ac:dyDescent="0.25">
      <c r="A26" s="279" t="s">
        <v>141</v>
      </c>
      <c r="B26" s="280"/>
      <c r="C26" s="280"/>
      <c r="D26" s="280"/>
      <c r="E26" s="280"/>
      <c r="F26" s="324"/>
    </row>
    <row r="27" spans="1:6" x14ac:dyDescent="0.25">
      <c r="A27" s="308" t="s">
        <v>144</v>
      </c>
      <c r="B27" s="309"/>
      <c r="C27" s="309"/>
      <c r="D27" s="309"/>
      <c r="E27" s="309"/>
      <c r="F27" s="310"/>
    </row>
    <row r="28" spans="1:6" x14ac:dyDescent="0.25">
      <c r="A28" s="279" t="s">
        <v>142</v>
      </c>
      <c r="B28" s="280"/>
      <c r="C28" s="280"/>
      <c r="D28" s="280"/>
      <c r="E28" s="280"/>
      <c r="F28" s="324"/>
    </row>
    <row r="29" spans="1:6" x14ac:dyDescent="0.25">
      <c r="A29" s="314" t="s">
        <v>143</v>
      </c>
      <c r="B29" s="315"/>
      <c r="C29" s="315"/>
      <c r="D29" s="315"/>
      <c r="E29" s="315"/>
      <c r="F29" s="316"/>
    </row>
    <row r="30" spans="1:6" x14ac:dyDescent="0.25">
      <c r="A30" s="283" t="s">
        <v>140</v>
      </c>
      <c r="B30" s="284"/>
      <c r="C30" s="284"/>
      <c r="D30" s="284"/>
      <c r="E30" s="284"/>
      <c r="F30" s="383"/>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'IC-10'!Área_de_impresión</vt:lpstr>
      <vt:lpstr>'IC-11'!Área_de_impresión</vt:lpstr>
      <vt:lpstr>'IC-12'!Área_de_impresión</vt:lpstr>
      <vt:lpstr>'IC-13'!Área_de_impresión</vt:lpstr>
      <vt:lpstr>'IC-14'!Área_de_impresión</vt:lpstr>
      <vt:lpstr>'IC-15'!Área_de_impresión</vt:lpstr>
      <vt:lpstr>'IC-16'!Área_de_impresión</vt:lpstr>
      <vt:lpstr>'IC-17'!Área_de_impresión</vt:lpstr>
      <vt:lpstr>'IC-18'!Área_de_impresión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lpstr>'IC-24'!OLE_LINK1</vt:lpstr>
      <vt:lpstr>'IC-24'!OLE_LINK2</vt:lpstr>
      <vt:lpstr>'IC-24'!OLE_LINK8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hp</cp:lastModifiedBy>
  <cp:lastPrinted>2019-06-03T18:23:39Z</cp:lastPrinted>
  <dcterms:created xsi:type="dcterms:W3CDTF">2018-10-31T19:27:45Z</dcterms:created>
  <dcterms:modified xsi:type="dcterms:W3CDTF">2019-06-03T18:24:54Z</dcterms:modified>
</cp:coreProperties>
</file>