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calcId="125725"/>
</workbook>
</file>

<file path=xl/sharedStrings.xml><?xml version="1.0" encoding="utf-8"?>
<sst xmlns="http://schemas.openxmlformats.org/spreadsheetml/2006/main" count="34" uniqueCount="34">
  <si>
    <t>Estado Analítico del Activo</t>
  </si>
  <si>
    <t>Del 1 de Enero al 30 de Junio de 2018</t>
  </si>
  <si>
    <t>(Pesos)</t>
  </si>
  <si>
    <t>Ente Público:</t>
  </si>
  <si>
    <t>PARQUE PAPAGAYO ESTABLECIMIENTO PUBLICO DE BIENESTAR SOCIAL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</si>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</sst>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56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21" applyNumberFormat="1" applyFont="1" applyFill="1" applyBorder="1" applyAlignment="1">
      <alignment horizontal="centerContinuous" vertical="center"/>
      <protection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/>
      <protection locked="0"/>
    </xf>
    <xf numFmtId="0" fontId="4" fillId="2" borderId="0" xfId="0" applyNumberFormat="1" applyFont="1" applyFill="1" applyBorder="1" applyAlignment="1" applyProtection="1">
      <alignment horizontal="left"/>
      <protection/>
    </xf>
    <xf numFmtId="0" fontId="3" fillId="2" borderId="0" xfId="21" applyNumberFormat="1" applyFont="1" applyFill="1" applyBorder="1" applyAlignment="1">
      <alignment horizontal="center" vertical="center"/>
      <protection/>
    </xf>
    <xf numFmtId="0" fontId="5" fillId="3" borderId="2" xfId="22" applyFont="1" applyFill="1" applyBorder="1" applyAlignment="1">
      <alignment horizontal="center" vertical="center" wrapText="1"/>
      <protection/>
    </xf>
    <xf numFmtId="0" fontId="5" fillId="3" borderId="3" xfId="22" applyFont="1" applyFill="1" applyBorder="1" applyAlignment="1">
      <alignment horizontal="center" vertical="center" wrapText="1"/>
      <protection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22" applyFont="1" applyFill="1" applyBorder="1" applyAlignment="1">
      <alignment horizontal="center" vertical="center" wrapText="1"/>
      <protection/>
    </xf>
    <xf numFmtId="0" fontId="5" fillId="3" borderId="4" xfId="22" applyFont="1" applyFill="1" applyBorder="1" applyAlignment="1">
      <alignment horizontal="center" vertical="center" wrapText="1"/>
      <protection/>
    </xf>
    <xf numFmtId="0" fontId="5" fillId="3" borderId="5" xfId="22" applyFont="1" applyFill="1" applyBorder="1" applyAlignment="1">
      <alignment horizontal="center" vertical="center" wrapText="1"/>
      <protection/>
    </xf>
    <xf numFmtId="0" fontId="5" fillId="3" borderId="1" xfId="22" applyFont="1" applyFill="1" applyBorder="1" applyAlignment="1">
      <alignment horizontal="center" vertical="center" wrapText="1"/>
      <protection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22" applyFont="1" applyFill="1" applyBorder="1" applyAlignment="1">
      <alignment horizontal="center" vertical="center" wrapText="1"/>
      <protection/>
    </xf>
    <xf numFmtId="0" fontId="5" fillId="3" borderId="6" xfId="22" applyFont="1" applyFill="1" applyBorder="1" applyAlignment="1">
      <alignment horizontal="center" vertical="center" wrapText="1"/>
      <protection/>
    </xf>
    <xf numFmtId="0" fontId="3" fillId="2" borderId="7" xfId="21" applyNumberFormat="1" applyFont="1" applyFill="1" applyBorder="1" applyAlignment="1">
      <alignment horizontal="center" vertical="center"/>
      <protection/>
    </xf>
    <xf numFmtId="0" fontId="3" fillId="2" borderId="8" xfId="21" applyNumberFormat="1" applyFont="1" applyFill="1" applyBorder="1" applyAlignment="1">
      <alignment horizontal="center" vertical="center"/>
      <protection/>
    </xf>
    <xf numFmtId="0" fontId="3" fillId="2" borderId="7" xfId="21" applyNumberFormat="1" applyFont="1" applyFill="1" applyBorder="1" applyAlignment="1">
      <alignment horizontal="center" vertical="top"/>
      <protection/>
    </xf>
    <xf numFmtId="0" fontId="3" fillId="2" borderId="0" xfId="21" applyNumberFormat="1" applyFont="1" applyFill="1" applyBorder="1" applyAlignment="1">
      <alignment horizontal="center" vertical="top"/>
      <protection/>
    </xf>
    <xf numFmtId="0" fontId="3" fillId="2" borderId="8" xfId="21" applyNumberFormat="1" applyFont="1" applyFill="1" applyBorder="1" applyAlignment="1">
      <alignment horizontal="center" vertical="top"/>
      <protection/>
    </xf>
    <xf numFmtId="0" fontId="6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3" fontId="6" fillId="2" borderId="0" xfId="0" applyNumberFormat="1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6" fillId="2" borderId="0" xfId="20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4" fillId="2" borderId="0" xfId="20" applyNumberFormat="1" applyFont="1" applyFill="1" applyBorder="1" applyAlignment="1" applyProtection="1">
      <alignment vertical="top"/>
      <protection locked="0"/>
    </xf>
    <xf numFmtId="3" fontId="4" fillId="2" borderId="0" xfId="20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2" fillId="2" borderId="0" xfId="20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/>
    <xf numFmtId="43" fontId="4" fillId="2" borderId="0" xfId="20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41</xdr:row>
      <xdr:rowOff>0</xdr:rowOff>
    </xdr:from>
    <xdr:to>
      <xdr:col>3</xdr:col>
      <xdr:colOff>1038225</xdr:colOff>
      <xdr:row>46</xdr:row>
      <xdr:rowOff>190500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333375" y="7924800"/>
          <a:ext cx="1800225" cy="11430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 José Luis Villegas Pineda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Contador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General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3</xdr:col>
      <xdr:colOff>1533525</xdr:colOff>
      <xdr:row>41</xdr:row>
      <xdr:rowOff>19050</xdr:rowOff>
    </xdr:from>
    <xdr:to>
      <xdr:col>6</xdr:col>
      <xdr:colOff>161925</xdr:colOff>
      <xdr:row>48</xdr:row>
      <xdr:rowOff>95250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628900" y="7943850"/>
          <a:ext cx="2619375" cy="14097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 Arturo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Vergara Barba 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Administración y Finanzas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828675</xdr:colOff>
      <xdr:row>41</xdr:row>
      <xdr:rowOff>9525</xdr:rowOff>
    </xdr:from>
    <xdr:to>
      <xdr:col>9</xdr:col>
      <xdr:colOff>104775</xdr:colOff>
      <xdr:row>48</xdr:row>
      <xdr:rowOff>57150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5915025" y="7934325"/>
          <a:ext cx="2085975" cy="1381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C. Mario Hernández Zamora 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2"/>
  <sheetViews>
    <sheetView showGridLines="0" tabSelected="1" workbookViewId="0" topLeftCell="A1">
      <selection activeCell="K42" sqref="K42"/>
    </sheetView>
  </sheetViews>
  <sheetFormatPr defaultColWidth="11.421875" defaultRowHeight="15"/>
  <cols>
    <col min="1" max="1" width="2.140625" style="0" customWidth="1"/>
    <col min="2" max="2" width="2.8515625" style="0" customWidth="1"/>
    <col min="4" max="4" width="35.00390625" style="0" customWidth="1"/>
    <col min="5" max="5" width="13.421875" style="0" customWidth="1"/>
    <col min="7" max="7" width="13.00390625" style="0" customWidth="1"/>
    <col min="8" max="8" width="14.140625" style="0" customWidth="1"/>
    <col min="9" max="9" width="15.00390625" style="0" customWidth="1"/>
  </cols>
  <sheetData>
    <row r="2" spans="2:10" ht="15">
      <c r="B2" s="1"/>
      <c r="C2" s="2"/>
      <c r="D2" s="3"/>
      <c r="E2" s="3"/>
      <c r="F2" s="3"/>
      <c r="G2" s="3"/>
      <c r="H2" s="3"/>
      <c r="I2" s="2"/>
      <c r="J2" s="2"/>
    </row>
    <row r="3" spans="2:10" ht="15">
      <c r="B3" s="1"/>
      <c r="C3" s="2"/>
      <c r="D3" s="3" t="s">
        <v>0</v>
      </c>
      <c r="E3" s="3"/>
      <c r="F3" s="3"/>
      <c r="G3" s="3"/>
      <c r="H3" s="3"/>
      <c r="I3" s="2"/>
      <c r="J3" s="2"/>
    </row>
    <row r="4" spans="2:10" ht="15">
      <c r="B4" s="1"/>
      <c r="C4" s="2"/>
      <c r="D4" s="3" t="s">
        <v>1</v>
      </c>
      <c r="E4" s="3"/>
      <c r="F4" s="3"/>
      <c r="G4" s="3"/>
      <c r="H4" s="3"/>
      <c r="I4" s="2"/>
      <c r="J4" s="2"/>
    </row>
    <row r="5" spans="2:10" ht="15">
      <c r="B5" s="1"/>
      <c r="C5" s="2"/>
      <c r="D5" s="3" t="s">
        <v>2</v>
      </c>
      <c r="E5" s="3"/>
      <c r="F5" s="3"/>
      <c r="G5" s="3"/>
      <c r="H5" s="3"/>
      <c r="I5" s="2"/>
      <c r="J5" s="2"/>
    </row>
    <row r="6" spans="2:10" ht="15">
      <c r="B6" s="4"/>
      <c r="C6" s="5" t="s">
        <v>3</v>
      </c>
      <c r="D6" s="6" t="s">
        <v>4</v>
      </c>
      <c r="E6" s="6"/>
      <c r="F6" s="6"/>
      <c r="G6" s="6"/>
      <c r="H6" s="6"/>
      <c r="I6" s="7"/>
      <c r="J6" s="8"/>
    </row>
    <row r="7" spans="2:10" ht="15">
      <c r="B7" s="9"/>
      <c r="C7" s="9"/>
      <c r="D7" s="9"/>
      <c r="E7" s="9"/>
      <c r="F7" s="9"/>
      <c r="G7" s="9"/>
      <c r="H7" s="9"/>
      <c r="I7" s="9"/>
      <c r="J7" s="9"/>
    </row>
    <row r="8" spans="2:10" ht="15">
      <c r="B8" s="9"/>
      <c r="C8" s="9"/>
      <c r="D8" s="9"/>
      <c r="E8" s="9"/>
      <c r="F8" s="9"/>
      <c r="G8" s="9"/>
      <c r="H8" s="9"/>
      <c r="I8" s="9"/>
      <c r="J8" s="9"/>
    </row>
    <row r="9" spans="2:10" ht="24">
      <c r="B9" s="10"/>
      <c r="C9" s="11" t="s">
        <v>5</v>
      </c>
      <c r="D9" s="11"/>
      <c r="E9" s="12" t="s">
        <v>6</v>
      </c>
      <c r="F9" s="12" t="s">
        <v>7</v>
      </c>
      <c r="G9" s="13" t="s">
        <v>8</v>
      </c>
      <c r="H9" s="13" t="s">
        <v>9</v>
      </c>
      <c r="I9" s="13" t="s">
        <v>10</v>
      </c>
      <c r="J9" s="14"/>
    </row>
    <row r="10" spans="2:10" ht="15">
      <c r="B10" s="15"/>
      <c r="C10" s="16"/>
      <c r="D10" s="16"/>
      <c r="E10" s="17">
        <v>1</v>
      </c>
      <c r="F10" s="17">
        <v>2</v>
      </c>
      <c r="G10" s="18">
        <v>3</v>
      </c>
      <c r="H10" s="18" t="s">
        <v>11</v>
      </c>
      <c r="I10" s="18" t="s">
        <v>12</v>
      </c>
      <c r="J10" s="19"/>
    </row>
    <row r="11" spans="2:10" ht="15">
      <c r="B11" s="20"/>
      <c r="C11" s="9"/>
      <c r="D11" s="9"/>
      <c r="E11" s="9"/>
      <c r="F11" s="9"/>
      <c r="G11" s="9"/>
      <c r="H11" s="9"/>
      <c r="I11" s="9"/>
      <c r="J11" s="21"/>
    </row>
    <row r="12" spans="2:10" ht="15">
      <c r="B12" s="22"/>
      <c r="C12" s="23"/>
      <c r="D12" s="23"/>
      <c r="E12" s="23"/>
      <c r="F12" s="23"/>
      <c r="G12" s="23"/>
      <c r="H12" s="23"/>
      <c r="I12" s="23"/>
      <c r="J12" s="24"/>
    </row>
    <row r="13" spans="2:10" ht="15">
      <c r="B13" s="25"/>
      <c r="C13" s="26" t="s">
        <v>13</v>
      </c>
      <c r="D13" s="26"/>
      <c r="E13" s="27"/>
      <c r="F13" s="27"/>
      <c r="G13" s="27"/>
      <c r="H13" s="27"/>
      <c r="I13" s="27"/>
      <c r="J13" s="28"/>
    </row>
    <row r="14" spans="2:10" ht="15">
      <c r="B14" s="25"/>
      <c r="C14" s="29"/>
      <c r="D14" s="29"/>
      <c r="E14" s="27"/>
      <c r="F14" s="27"/>
      <c r="G14" s="27"/>
      <c r="H14" s="27"/>
      <c r="I14" s="27"/>
      <c r="J14" s="28"/>
    </row>
    <row r="15" spans="2:10" ht="15">
      <c r="B15" s="30"/>
      <c r="C15" s="31" t="s">
        <v>14</v>
      </c>
      <c r="D15" s="31"/>
      <c r="E15" s="32">
        <f>SUM(E17:E23)</f>
        <v>2811772.52</v>
      </c>
      <c r="F15" s="32">
        <f>SUM(F17:F23)</f>
        <v>31129349.409999996</v>
      </c>
      <c r="G15" s="32">
        <f>SUM(G17:G23)</f>
        <v>30764968.97</v>
      </c>
      <c r="H15" s="32">
        <f>SUM(H17:H23)</f>
        <v>3176152.9599999976</v>
      </c>
      <c r="I15" s="32">
        <f>SUM(I17:I23)</f>
        <v>364380.4399999974</v>
      </c>
      <c r="J15" s="33"/>
    </row>
    <row r="16" spans="2:10" ht="15">
      <c r="B16" s="34"/>
      <c r="C16" s="35"/>
      <c r="D16" s="35"/>
      <c r="E16" s="36"/>
      <c r="F16" s="36"/>
      <c r="G16" s="36"/>
      <c r="H16" s="36"/>
      <c r="I16" s="36"/>
      <c r="J16" s="37"/>
    </row>
    <row r="17" spans="2:10" ht="15">
      <c r="B17" s="34"/>
      <c r="C17" s="38" t="s">
        <v>15</v>
      </c>
      <c r="D17" s="38"/>
      <c r="E17" s="39">
        <v>95479.53</v>
      </c>
      <c r="F17" s="39">
        <v>14982670.12</v>
      </c>
      <c r="G17" s="39">
        <v>15039852.82</v>
      </c>
      <c r="H17" s="40">
        <f>E17+F17-G17</f>
        <v>38296.82999999821</v>
      </c>
      <c r="I17" s="40">
        <f>H17-E17</f>
        <v>-57182.70000000179</v>
      </c>
      <c r="J17" s="37"/>
    </row>
    <row r="18" spans="2:10" ht="15">
      <c r="B18" s="34"/>
      <c r="C18" s="38" t="s">
        <v>16</v>
      </c>
      <c r="D18" s="38"/>
      <c r="E18" s="39">
        <v>2572671.39</v>
      </c>
      <c r="F18" s="39">
        <v>16088679.29</v>
      </c>
      <c r="G18" s="39">
        <v>15667116.15</v>
      </c>
      <c r="H18" s="40">
        <f aca="true" t="shared" si="0" ref="H18:H23">E18+F18-G18</f>
        <v>2994234.5299999993</v>
      </c>
      <c r="I18" s="40">
        <f aca="true" t="shared" si="1" ref="I18:I23">H18-E18</f>
        <v>421563.1399999992</v>
      </c>
      <c r="J18" s="37"/>
    </row>
    <row r="19" spans="2:10" ht="15">
      <c r="B19" s="34"/>
      <c r="C19" s="38" t="s">
        <v>17</v>
      </c>
      <c r="D19" s="38"/>
      <c r="E19" s="39">
        <v>143621.6</v>
      </c>
      <c r="F19" s="39">
        <v>58000</v>
      </c>
      <c r="G19" s="39">
        <v>58000</v>
      </c>
      <c r="H19" s="40">
        <f t="shared" si="0"/>
        <v>143621.6</v>
      </c>
      <c r="I19" s="40">
        <f t="shared" si="1"/>
        <v>0</v>
      </c>
      <c r="J19" s="37"/>
    </row>
    <row r="20" spans="2:10" ht="15">
      <c r="B20" s="34"/>
      <c r="C20" s="38" t="s">
        <v>18</v>
      </c>
      <c r="D20" s="38"/>
      <c r="E20" s="39">
        <v>0</v>
      </c>
      <c r="F20" s="39">
        <v>0</v>
      </c>
      <c r="G20" s="39">
        <v>0</v>
      </c>
      <c r="H20" s="40">
        <f t="shared" si="0"/>
        <v>0</v>
      </c>
      <c r="I20" s="40">
        <f t="shared" si="1"/>
        <v>0</v>
      </c>
      <c r="J20" s="37"/>
    </row>
    <row r="21" spans="2:10" ht="15">
      <c r="B21" s="34"/>
      <c r="C21" s="38" t="s">
        <v>19</v>
      </c>
      <c r="D21" s="38"/>
      <c r="E21" s="39">
        <v>0</v>
      </c>
      <c r="F21" s="39">
        <v>0</v>
      </c>
      <c r="G21" s="39">
        <v>0</v>
      </c>
      <c r="H21" s="40">
        <f t="shared" si="0"/>
        <v>0</v>
      </c>
      <c r="I21" s="40">
        <f t="shared" si="1"/>
        <v>0</v>
      </c>
      <c r="J21" s="37"/>
    </row>
    <row r="22" spans="2:10" ht="15">
      <c r="B22" s="34"/>
      <c r="C22" s="38" t="s">
        <v>20</v>
      </c>
      <c r="D22" s="38"/>
      <c r="E22" s="39">
        <v>0</v>
      </c>
      <c r="F22" s="39">
        <v>0</v>
      </c>
      <c r="G22" s="39">
        <v>0</v>
      </c>
      <c r="H22" s="40">
        <f t="shared" si="0"/>
        <v>0</v>
      </c>
      <c r="I22" s="40">
        <f t="shared" si="1"/>
        <v>0</v>
      </c>
      <c r="J22" s="37"/>
    </row>
    <row r="23" spans="2:10" ht="15">
      <c r="B23" s="34"/>
      <c r="C23" s="38" t="s">
        <v>21</v>
      </c>
      <c r="D23" s="38"/>
      <c r="E23" s="39">
        <v>0</v>
      </c>
      <c r="F23" s="39">
        <v>0</v>
      </c>
      <c r="G23" s="39">
        <v>0</v>
      </c>
      <c r="H23" s="40">
        <f t="shared" si="0"/>
        <v>0</v>
      </c>
      <c r="I23" s="40">
        <f t="shared" si="1"/>
        <v>0</v>
      </c>
      <c r="J23" s="37"/>
    </row>
    <row r="24" spans="2:10" ht="15">
      <c r="B24" s="34"/>
      <c r="C24" s="41"/>
      <c r="D24" s="41"/>
      <c r="E24" s="42"/>
      <c r="F24" s="42"/>
      <c r="G24" s="42"/>
      <c r="H24" s="42"/>
      <c r="I24" s="42"/>
      <c r="J24" s="37"/>
    </row>
    <row r="25" spans="2:10" ht="15">
      <c r="B25" s="30"/>
      <c r="C25" s="31" t="s">
        <v>22</v>
      </c>
      <c r="D25" s="31"/>
      <c r="E25" s="32">
        <f>SUM(E27:E35)</f>
        <v>2787497.5799999996</v>
      </c>
      <c r="F25" s="32">
        <f>SUM(F27:F35)</f>
        <v>230053.49000000002</v>
      </c>
      <c r="G25" s="32">
        <f>SUM(G27:G35)</f>
        <v>225161.82</v>
      </c>
      <c r="H25" s="32">
        <f>SUM(H27:H35)</f>
        <v>2792389.2500000005</v>
      </c>
      <c r="I25" s="32">
        <f>SUM(I27:I35)</f>
        <v>4891.670000000158</v>
      </c>
      <c r="J25" s="33"/>
    </row>
    <row r="26" spans="2:10" ht="15">
      <c r="B26" s="34"/>
      <c r="C26" s="35"/>
      <c r="D26" s="41"/>
      <c r="E26" s="36"/>
      <c r="F26" s="36"/>
      <c r="G26" s="36"/>
      <c r="H26" s="36"/>
      <c r="I26" s="36"/>
      <c r="J26" s="37"/>
    </row>
    <row r="27" spans="2:10" ht="15">
      <c r="B27" s="34"/>
      <c r="C27" s="38" t="s">
        <v>23</v>
      </c>
      <c r="D27" s="38"/>
      <c r="E27" s="39">
        <v>0</v>
      </c>
      <c r="F27" s="39">
        <v>0</v>
      </c>
      <c r="G27" s="39">
        <v>0</v>
      </c>
      <c r="H27" s="40">
        <f>E27+F27-G27</f>
        <v>0</v>
      </c>
      <c r="I27" s="40">
        <f>H27-E27</f>
        <v>0</v>
      </c>
      <c r="J27" s="37"/>
    </row>
    <row r="28" spans="2:10" ht="15">
      <c r="B28" s="34"/>
      <c r="C28" s="38" t="s">
        <v>24</v>
      </c>
      <c r="D28" s="38"/>
      <c r="E28" s="39">
        <v>0</v>
      </c>
      <c r="F28" s="39">
        <v>0</v>
      </c>
      <c r="G28" s="39">
        <v>0</v>
      </c>
      <c r="H28" s="40">
        <f aca="true" t="shared" si="2" ref="H28:H35">E28+F28-G28</f>
        <v>0</v>
      </c>
      <c r="I28" s="40">
        <f aca="true" t="shared" si="3" ref="I28:I34">H28-E28</f>
        <v>0</v>
      </c>
      <c r="J28" s="37"/>
    </row>
    <row r="29" spans="2:10" ht="15">
      <c r="B29" s="34"/>
      <c r="C29" s="38" t="s">
        <v>25</v>
      </c>
      <c r="D29" s="38"/>
      <c r="E29" s="39">
        <v>3453707.78</v>
      </c>
      <c r="F29" s="39">
        <v>0</v>
      </c>
      <c r="G29" s="39">
        <v>0</v>
      </c>
      <c r="H29" s="40">
        <f t="shared" si="2"/>
        <v>3453707.78</v>
      </c>
      <c r="I29" s="40">
        <f t="shared" si="3"/>
        <v>0</v>
      </c>
      <c r="J29" s="37"/>
    </row>
    <row r="30" spans="2:10" ht="15">
      <c r="B30" s="34"/>
      <c r="C30" s="38" t="s">
        <v>26</v>
      </c>
      <c r="D30" s="38"/>
      <c r="E30" s="39">
        <v>1886879.66</v>
      </c>
      <c r="F30" s="39">
        <v>32552.29</v>
      </c>
      <c r="G30" s="39">
        <v>225161.82</v>
      </c>
      <c r="H30" s="40">
        <f t="shared" si="2"/>
        <v>1694270.13</v>
      </c>
      <c r="I30" s="40">
        <f t="shared" si="3"/>
        <v>-192609.53000000003</v>
      </c>
      <c r="J30" s="37"/>
    </row>
    <row r="31" spans="2:10" ht="15">
      <c r="B31" s="34"/>
      <c r="C31" s="38" t="s">
        <v>27</v>
      </c>
      <c r="D31" s="38"/>
      <c r="E31" s="39">
        <v>0</v>
      </c>
      <c r="F31" s="39">
        <v>0</v>
      </c>
      <c r="G31" s="39">
        <v>0</v>
      </c>
      <c r="H31" s="40">
        <f t="shared" si="2"/>
        <v>0</v>
      </c>
      <c r="I31" s="40">
        <f t="shared" si="3"/>
        <v>0</v>
      </c>
      <c r="J31" s="37"/>
    </row>
    <row r="32" spans="2:10" ht="15">
      <c r="B32" s="34"/>
      <c r="C32" s="38" t="s">
        <v>28</v>
      </c>
      <c r="D32" s="38"/>
      <c r="E32" s="39">
        <v>-2955185.36</v>
      </c>
      <c r="F32" s="39">
        <v>197501.2</v>
      </c>
      <c r="G32" s="39">
        <v>0</v>
      </c>
      <c r="H32" s="40">
        <f t="shared" si="2"/>
        <v>-2757684.1599999997</v>
      </c>
      <c r="I32" s="40">
        <f t="shared" si="3"/>
        <v>197501.2000000002</v>
      </c>
      <c r="J32" s="37"/>
    </row>
    <row r="33" spans="2:10" ht="15">
      <c r="B33" s="34"/>
      <c r="C33" s="38" t="s">
        <v>29</v>
      </c>
      <c r="D33" s="38"/>
      <c r="E33" s="39">
        <v>402095.5</v>
      </c>
      <c r="F33" s="39">
        <v>0</v>
      </c>
      <c r="G33" s="39">
        <v>0</v>
      </c>
      <c r="H33" s="40">
        <f t="shared" si="2"/>
        <v>402095.5</v>
      </c>
      <c r="I33" s="40">
        <f t="shared" si="3"/>
        <v>0</v>
      </c>
      <c r="J33" s="37"/>
    </row>
    <row r="34" spans="2:10" ht="15">
      <c r="B34" s="34"/>
      <c r="C34" s="38" t="s">
        <v>30</v>
      </c>
      <c r="D34" s="38"/>
      <c r="E34" s="39">
        <v>0</v>
      </c>
      <c r="F34" s="39">
        <v>0</v>
      </c>
      <c r="G34" s="39">
        <v>0</v>
      </c>
      <c r="H34" s="40">
        <f t="shared" si="2"/>
        <v>0</v>
      </c>
      <c r="I34" s="40">
        <f t="shared" si="3"/>
        <v>0</v>
      </c>
      <c r="J34" s="37"/>
    </row>
    <row r="35" spans="2:10" ht="15">
      <c r="B35" s="34"/>
      <c r="C35" s="38" t="s">
        <v>31</v>
      </c>
      <c r="D35" s="38"/>
      <c r="E35" s="39">
        <v>0</v>
      </c>
      <c r="F35" s="39">
        <v>0</v>
      </c>
      <c r="G35" s="39">
        <v>0</v>
      </c>
      <c r="H35" s="40">
        <f t="shared" si="2"/>
        <v>0</v>
      </c>
      <c r="I35" s="40">
        <f>H35-E35</f>
        <v>0</v>
      </c>
      <c r="J35" s="37"/>
    </row>
    <row r="36" spans="2:10" ht="15">
      <c r="B36" s="34"/>
      <c r="C36" s="41"/>
      <c r="D36" s="41"/>
      <c r="E36" s="42"/>
      <c r="F36" s="36"/>
      <c r="G36" s="36"/>
      <c r="H36" s="36"/>
      <c r="I36" s="36"/>
      <c r="J36" s="37"/>
    </row>
    <row r="37" spans="2:10" ht="15">
      <c r="B37" s="25"/>
      <c r="C37" s="26" t="s">
        <v>32</v>
      </c>
      <c r="D37" s="26"/>
      <c r="E37" s="32">
        <f>E15+E25</f>
        <v>5599270.1</v>
      </c>
      <c r="F37" s="32">
        <f>F15+F25</f>
        <v>31359402.899999995</v>
      </c>
      <c r="G37" s="32">
        <f>G15+G25</f>
        <v>30990130.79</v>
      </c>
      <c r="H37" s="32">
        <f>H15+H25</f>
        <v>5968542.209999998</v>
      </c>
      <c r="I37" s="32">
        <f>I15+I25</f>
        <v>369272.10999999754</v>
      </c>
      <c r="J37" s="28"/>
    </row>
    <row r="38" spans="2:10" ht="15">
      <c r="B38" s="43"/>
      <c r="C38" s="44"/>
      <c r="D38" s="44"/>
      <c r="E38" s="44"/>
      <c r="F38" s="44"/>
      <c r="G38" s="44"/>
      <c r="H38" s="44"/>
      <c r="I38" s="44"/>
      <c r="J38" s="45"/>
    </row>
    <row r="39" spans="2:10" ht="15">
      <c r="B39" s="46"/>
      <c r="C39" s="47"/>
      <c r="D39" s="48"/>
      <c r="F39" s="46"/>
      <c r="G39" s="46"/>
      <c r="H39" s="46"/>
      <c r="I39" s="46"/>
      <c r="J39" s="46"/>
    </row>
    <row r="40" spans="2:10" ht="15">
      <c r="B40" s="1"/>
      <c r="C40" s="49" t="s">
        <v>33</v>
      </c>
      <c r="D40" s="49"/>
      <c r="E40" s="49"/>
      <c r="F40" s="49"/>
      <c r="G40" s="49"/>
      <c r="H40" s="49"/>
      <c r="I40" s="49"/>
      <c r="J40" s="50"/>
    </row>
    <row r="41" spans="2:10" ht="15">
      <c r="B41" s="1"/>
      <c r="C41" s="50"/>
      <c r="D41" s="51"/>
      <c r="E41" s="52"/>
      <c r="F41" s="52"/>
      <c r="G41" s="1"/>
      <c r="H41" s="53"/>
      <c r="I41" s="51"/>
      <c r="J41" s="52"/>
    </row>
    <row r="42" spans="2:10" ht="15">
      <c r="B42" s="1"/>
      <c r="C42" s="54"/>
      <c r="D42" s="54"/>
      <c r="E42" s="52"/>
      <c r="F42" s="55"/>
      <c r="G42" s="55"/>
      <c r="H42" s="55"/>
      <c r="I42" s="55"/>
      <c r="J42" s="52"/>
    </row>
  </sheetData>
  <mergeCells count="34">
    <mergeCell ref="B38:J38"/>
    <mergeCell ref="C40:I40"/>
    <mergeCell ref="C42:D42"/>
    <mergeCell ref="F42:I42"/>
    <mergeCell ref="C31:D31"/>
    <mergeCell ref="C32:D32"/>
    <mergeCell ref="C33:D33"/>
    <mergeCell ref="C34:D34"/>
    <mergeCell ref="C35:D35"/>
    <mergeCell ref="C37:D37"/>
    <mergeCell ref="C23:D23"/>
    <mergeCell ref="C25:D25"/>
    <mergeCell ref="C27:D27"/>
    <mergeCell ref="C28:D28"/>
    <mergeCell ref="C29:D29"/>
    <mergeCell ref="C30:D30"/>
    <mergeCell ref="C17:D17"/>
    <mergeCell ref="C18:D18"/>
    <mergeCell ref="C19:D19"/>
    <mergeCell ref="C20:D20"/>
    <mergeCell ref="C21:D21"/>
    <mergeCell ref="C22:D22"/>
    <mergeCell ref="B8:J8"/>
    <mergeCell ref="C9:D10"/>
    <mergeCell ref="B11:J11"/>
    <mergeCell ref="B12:J12"/>
    <mergeCell ref="C13:D13"/>
    <mergeCell ref="C15:D15"/>
    <mergeCell ref="D2:H2"/>
    <mergeCell ref="D3:H3"/>
    <mergeCell ref="D4:H4"/>
    <mergeCell ref="D5:H5"/>
    <mergeCell ref="D6:H6"/>
    <mergeCell ref="B7:J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2018-08-03T20:01:32Z</dcterms:modified>
  <cp:category/>
  <cp:version/>
  <cp:contentType/>
  <cp:contentStatus/>
</cp:coreProperties>
</file>