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C-2" sheetId="45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<sst xmlns="http://schemas.openxmlformats.org/spreadsheetml/2006/main" count="60" uniqueCount="60">
  <si>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Impuestos</t>
  </si>
  <si>
    <t>Derechos</t>
  </si>
  <si>
    <t>Productos</t>
  </si>
  <si>
    <t>Aprovechamientos</t>
  </si>
  <si>
    <t>Transferencias, Asignaciones, Subsidios y Subvenciones, y Pensiones y Jubilaciones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</si>
  <si>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</si>
  <si>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</si>
  <si>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</si>
  <si>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</si>
  <si>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</si>
  <si>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</si>
  <si>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</si>
  <si>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</si>
  <si>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</si>
  <si>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</si>
  <si>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Aportaciones</t>
  </si>
  <si>
    <t>Estado de Actividades</t>
  </si>
  <si>
    <t>INGRESOS Y OTROS BENEFICIOS</t>
  </si>
  <si>
    <t>Ingresos de Gestión</t>
  </si>
  <si>
    <t xml:space="preserve">Cuotas y Aportaciones de Seguridad Social </t>
  </si>
  <si>
    <t>Contribuciones de Mejoras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</si>
  <si>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</si>
  <si>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</si>
  <si>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</si>
  <si>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</si>
  <si>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</si>
  <si>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</si>
  <si>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</si>
  <si>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</si>
  <si>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</si>
  <si>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</si>
  <si>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</si>
  <si>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</si>
  <si>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</si>
  <si>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</si>
  <si>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</si>
  <si>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</si>
  <si>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 y Aportaciones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</si>
  <si>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</si>
  <si>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</si>
  <si>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</si>
  <si>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</si>
  <si>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</si>
  <si>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</si>
  <si>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</si>
  <si>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</si>
  <si>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</si>
  <si>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</si>
  <si>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</si>
  <si>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</si>
  <si>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</si>
  <si>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</si>
  <si>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</si>
  <si>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</si>
  <si>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</si>
  <si>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</si>
  <si>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Formato IC-2</t>
  </si>
  <si>
    <t>Bajo protesta de decir verdad declaramos que los Estados Financieros y sus notas, son razonablemente correctos y son responsabilidad del emisor.</t>
  </si>
  <si>
    <t xml:space="preserve">Tribunal de Justicia Administrativa del Estado de Guerrero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</si>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</sst>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21" applyFont="1" applyFill="1" applyBorder="1" applyAlignment="1">
      <alignment/>
      <protection/>
    </xf>
    <xf numFmtId="0" fontId="3" fillId="2" borderId="0" xfId="21" applyFont="1" applyFill="1" applyBorder="1" applyAlignment="1">
      <alignment vertical="top"/>
      <protection/>
    </xf>
    <xf numFmtId="3" fontId="2" fillId="2" borderId="0" xfId="21" applyNumberFormat="1" applyFont="1" applyFill="1" applyBorder="1" applyAlignment="1" applyProtection="1">
      <alignment vertical="top"/>
      <protection/>
    </xf>
    <xf numFmtId="3" fontId="2" fillId="2" borderId="2" xfId="21" applyNumberFormat="1" applyFont="1" applyFill="1" applyBorder="1" applyAlignment="1" applyProtection="1">
      <alignment vertical="top"/>
      <protection/>
    </xf>
    <xf numFmtId="0" fontId="2" fillId="2" borderId="0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2" xfId="20" applyFont="1" applyFill="1" applyBorder="1" applyAlignment="1">
      <alignment horizontal="center"/>
      <protection/>
    </xf>
    <xf numFmtId="3" fontId="4" fillId="2" borderId="0" xfId="21" applyNumberFormat="1" applyFont="1" applyFill="1" applyBorder="1" applyAlignment="1">
      <alignment vertical="top"/>
      <protection/>
    </xf>
    <xf numFmtId="3" fontId="4" fillId="2" borderId="2" xfId="21" applyNumberFormat="1" applyFont="1" applyFill="1" applyBorder="1" applyAlignment="1">
      <alignment vertical="top"/>
      <protection/>
    </xf>
    <xf numFmtId="3" fontId="5" fillId="2" borderId="0" xfId="21" applyNumberFormat="1" applyFont="1" applyFill="1" applyBorder="1" applyAlignment="1" applyProtection="1">
      <alignment vertical="top"/>
      <protection/>
    </xf>
    <xf numFmtId="3" fontId="5" fillId="2" borderId="2" xfId="21" applyNumberFormat="1" applyFont="1" applyFill="1" applyBorder="1" applyAlignment="1" applyProtection="1">
      <alignment vertical="top"/>
      <protection/>
    </xf>
    <xf numFmtId="0" fontId="3" fillId="2" borderId="2" xfId="21" applyFont="1" applyFill="1" applyBorder="1" applyAlignment="1">
      <alignment vertical="top"/>
      <protection/>
    </xf>
    <xf numFmtId="0" fontId="3" fillId="2" borderId="1" xfId="21" applyFont="1" applyFill="1" applyBorder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8" fillId="0" borderId="0" xfId="0" applyFont="1" applyAlignment="1">
      <alignment horizontal="center"/>
    </xf>
    <xf numFmtId="0" fontId="2" fillId="2" borderId="1" xfId="21" applyFont="1" applyFill="1" applyBorder="1" applyAlignment="1">
      <alignment horizontal="left" vertical="top"/>
      <protection/>
    </xf>
    <xf numFmtId="0" fontId="4" fillId="2" borderId="1" xfId="21" applyFont="1" applyFill="1" applyBorder="1" applyAlignment="1">
      <alignment horizontal="left" vertical="top"/>
      <protection/>
    </xf>
    <xf numFmtId="0" fontId="2" fillId="0" borderId="0" xfId="47" applyFont="1" applyFill="1" applyBorder="1" applyAlignment="1">
      <alignment vertical="center"/>
      <protection/>
    </xf>
    <xf numFmtId="0" fontId="4" fillId="0" borderId="0" xfId="31" applyFont="1" applyBorder="1" applyAlignment="1">
      <alignment vertical="top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29">
      <alignment/>
      <protection/>
    </xf>
    <xf numFmtId="0" fontId="11" fillId="0" borderId="0" xfId="27" applyFont="1" applyFill="1" applyBorder="1" applyAlignment="1" applyProtection="1">
      <alignment/>
      <protection locked="0"/>
    </xf>
    <xf numFmtId="44" fontId="11" fillId="0" borderId="0" xfId="28" applyNumberFormat="1" applyFont="1" applyFill="1" applyBorder="1" applyAlignment="1" applyProtection="1">
      <alignment/>
      <protection locked="0"/>
    </xf>
    <xf numFmtId="0" fontId="11" fillId="0" borderId="0" xfId="27" applyFont="1" applyFill="1" applyBorder="1" applyAlignment="1" applyProtection="1">
      <alignment horizontal="center"/>
      <protection locked="0"/>
    </xf>
    <xf numFmtId="1" fontId="11" fillId="0" borderId="0" xfId="27" applyNumberFormat="1" applyFont="1" applyFill="1" applyBorder="1" applyAlignment="1" applyProtection="1">
      <alignment horizontal="center"/>
      <protection locked="0"/>
    </xf>
    <xf numFmtId="165" fontId="11" fillId="0" borderId="0" xfId="27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3" fontId="4" fillId="3" borderId="0" xfId="48" applyNumberFormat="1" applyFont="1" applyFill="1" applyBorder="1" applyAlignment="1" applyProtection="1">
      <alignment vertical="top"/>
      <protection locked="0"/>
    </xf>
    <xf numFmtId="3" fontId="4" fillId="3" borderId="2" xfId="48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Alignment="1" applyProtection="1">
      <alignment vertical="top"/>
      <protection locked="0"/>
    </xf>
    <xf numFmtId="3" fontId="2" fillId="2" borderId="0" xfId="22" applyNumberFormat="1" applyFont="1" applyFill="1" applyBorder="1" applyAlignment="1" applyProtection="1">
      <alignment vertical="top"/>
      <protection locked="0"/>
    </xf>
    <xf numFmtId="3" fontId="2" fillId="2" borderId="2" xfId="22" applyNumberFormat="1" applyFont="1" applyFill="1" applyBorder="1" applyAlignment="1" applyProtection="1">
      <alignment vertical="top"/>
      <protection locked="0"/>
    </xf>
    <xf numFmtId="3" fontId="4" fillId="3" borderId="2" xfId="0" applyNumberFormat="1" applyFont="1" applyFill="1" applyBorder="1" applyAlignment="1" applyProtection="1">
      <alignment vertical="top"/>
      <protection locked="0"/>
    </xf>
    <xf numFmtId="3" fontId="2" fillId="2" borderId="0" xfId="21" applyNumberFormat="1" applyFont="1" applyFill="1" applyBorder="1" applyAlignment="1" applyProtection="1">
      <alignment horizontal="left" vertical="top" indent="3"/>
      <protection/>
    </xf>
    <xf numFmtId="3" fontId="2" fillId="2" borderId="2" xfId="21" applyNumberFormat="1" applyFont="1" applyFill="1" applyBorder="1" applyAlignment="1" applyProtection="1">
      <alignment horizontal="left" vertical="top" indent="3"/>
      <protection/>
    </xf>
    <xf numFmtId="3" fontId="12" fillId="2" borderId="0" xfId="21" applyNumberFormat="1" applyFont="1" applyFill="1" applyBorder="1" applyAlignment="1">
      <alignment vertical="top"/>
      <protection/>
    </xf>
    <xf numFmtId="3" fontId="12" fillId="2" borderId="2" xfId="21" applyNumberFormat="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top"/>
      <protection/>
    </xf>
    <xf numFmtId="3" fontId="12" fillId="2" borderId="0" xfId="21" applyNumberFormat="1" applyFont="1" applyFill="1" applyBorder="1">
      <alignment/>
      <protection/>
    </xf>
    <xf numFmtId="3" fontId="12" fillId="2" borderId="2" xfId="21" applyNumberFormat="1" applyFont="1" applyFill="1" applyBorder="1">
      <alignment/>
      <protection/>
    </xf>
    <xf numFmtId="3" fontId="2" fillId="2" borderId="0" xfId="21" applyNumberFormat="1" applyFont="1" applyFill="1" applyBorder="1" applyAlignment="1" applyProtection="1">
      <alignment/>
      <protection locked="0"/>
    </xf>
    <xf numFmtId="3" fontId="2" fillId="2" borderId="2" xfId="21" applyNumberFormat="1" applyFont="1" applyFill="1" applyBorder="1" applyAlignment="1" applyProtection="1">
      <alignment/>
      <protection locked="0"/>
    </xf>
    <xf numFmtId="0" fontId="13" fillId="0" borderId="0" xfId="21" applyFont="1" applyBorder="1">
      <alignment/>
      <protection/>
    </xf>
    <xf numFmtId="0" fontId="13" fillId="0" borderId="2" xfId="21" applyFont="1" applyBorder="1">
      <alignment/>
      <protection/>
    </xf>
    <xf numFmtId="3" fontId="13" fillId="0" borderId="0" xfId="21" applyNumberFormat="1" applyFont="1" applyBorder="1">
      <alignment/>
      <protection/>
    </xf>
    <xf numFmtId="3" fontId="13" fillId="0" borderId="2" xfId="21" applyNumberFormat="1" applyFont="1" applyBorder="1">
      <alignment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9" fillId="0" borderId="4" xfId="0" applyFont="1" applyBorder="1" applyAlignment="1">
      <alignment horizontal="center" vertical="center"/>
    </xf>
    <xf numFmtId="0" fontId="2" fillId="4" borderId="6" xfId="20" applyFont="1" applyFill="1" applyBorder="1" applyAlignment="1">
      <alignment horizontal="center"/>
      <protection/>
    </xf>
    <xf numFmtId="0" fontId="2" fillId="4" borderId="7" xfId="20" applyFont="1" applyFill="1" applyBorder="1" applyAlignment="1">
      <alignment horizontal="center"/>
      <protection/>
    </xf>
    <xf numFmtId="0" fontId="2" fillId="4" borderId="8" xfId="20" applyFont="1" applyFill="1" applyBorder="1" applyAlignment="1">
      <alignment horizontal="center"/>
      <protection/>
    </xf>
    <xf numFmtId="0" fontId="2" fillId="4" borderId="1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0" fontId="2" fillId="4" borderId="2" xfId="20" applyFont="1" applyFill="1" applyBorder="1" applyAlignment="1">
      <alignment horizontal="center"/>
      <protection/>
    </xf>
    <xf numFmtId="0" fontId="2" fillId="4" borderId="3" xfId="20" applyFont="1" applyFill="1" applyBorder="1" applyAlignment="1">
      <alignment horizontal="center"/>
      <protection/>
    </xf>
    <xf numFmtId="0" fontId="2" fillId="4" borderId="4" xfId="20" applyFont="1" applyFill="1" applyBorder="1" applyAlignment="1">
      <alignment horizontal="center"/>
      <protection/>
    </xf>
    <xf numFmtId="0" fontId="2" fillId="4" borderId="5" xfId="20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left" vertical="top" wrapText="1"/>
      <protection/>
    </xf>
    <xf numFmtId="0" fontId="2" fillId="2" borderId="0" xfId="21" applyFont="1" applyFill="1" applyBorder="1" applyAlignment="1">
      <alignment horizontal="left" vertical="top" wrapText="1"/>
      <protection/>
    </xf>
    <xf numFmtId="0" fontId="4" fillId="0" borderId="7" xfId="31" applyFont="1" applyBorder="1" applyAlignment="1">
      <alignment horizontal="center" vertical="top" wrapText="1"/>
      <protection/>
    </xf>
    <xf numFmtId="0" fontId="2" fillId="2" borderId="1" xfId="21" applyFont="1" applyFill="1" applyBorder="1" applyAlignment="1">
      <alignment horizontal="left" vertical="top"/>
      <protection/>
    </xf>
    <xf numFmtId="0" fontId="2" fillId="2" borderId="0" xfId="21" applyFont="1" applyFill="1" applyBorder="1" applyAlignment="1">
      <alignment horizontal="left" vertical="top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70</xdr:row>
      <xdr:rowOff>0</xdr:rowOff>
    </xdr:from>
    <xdr:to>
      <xdr:col>5</xdr:col>
      <xdr:colOff>628650</xdr:colOff>
      <xdr:row>72</xdr:row>
      <xdr:rowOff>171450</xdr:rowOff>
    </xdr:to>
    <xdr:sp macro="" textlink="">
      <xdr:nvSpPr>
        <xdr:cNvPr id="2" name="3 CuadroTexto"/>
        <xdr:cNvSpPr txBox="1"/>
      </xdr:nvSpPr>
      <xdr:spPr>
        <a:xfrm>
          <a:off x="600075" y="13487400"/>
          <a:ext cx="7972425" cy="55245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2047875</xdr:colOff>
      <xdr:row>70</xdr:row>
      <xdr:rowOff>0</xdr:rowOff>
    </xdr:from>
    <xdr:to>
      <xdr:col>3</xdr:col>
      <xdr:colOff>1466850</xdr:colOff>
      <xdr:row>70</xdr:row>
      <xdr:rowOff>114300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847975" y="13487400"/>
          <a:ext cx="1495425" cy="1143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3</xdr:col>
      <xdr:colOff>1209675</xdr:colOff>
      <xdr:row>70</xdr:row>
      <xdr:rowOff>0</xdr:rowOff>
    </xdr:from>
    <xdr:to>
      <xdr:col>4</xdr:col>
      <xdr:colOff>152400</xdr:colOff>
      <xdr:row>70</xdr:row>
      <xdr:rowOff>161925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086225" y="13487400"/>
          <a:ext cx="3114675" cy="161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 editAs="oneCell">
    <xdr:from>
      <xdr:col>2</xdr:col>
      <xdr:colOff>1600200</xdr:colOff>
      <xdr:row>2</xdr:row>
      <xdr:rowOff>47625</xdr:rowOff>
    </xdr:from>
    <xdr:to>
      <xdr:col>3</xdr:col>
      <xdr:colOff>57150</xdr:colOff>
      <xdr:row>4</xdr:row>
      <xdr:rowOff>104775</xdr:rowOff>
    </xdr:to>
    <xdr:pic>
      <xdr:nvPicPr>
        <xdr:cNvPr id="8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4381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1752600</xdr:colOff>
      <xdr:row>63</xdr:row>
      <xdr:rowOff>0</xdr:rowOff>
    </xdr:from>
    <xdr:to>
      <xdr:col>3</xdr:col>
      <xdr:colOff>3781425</xdr:colOff>
      <xdr:row>69</xdr:row>
      <xdr:rowOff>104775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29150" y="12268200"/>
          <a:ext cx="202882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2</xdr:col>
      <xdr:colOff>1504950</xdr:colOff>
      <xdr:row>62</xdr:row>
      <xdr:rowOff>180975</xdr:rowOff>
    </xdr:from>
    <xdr:to>
      <xdr:col>3</xdr:col>
      <xdr:colOff>1419225</xdr:colOff>
      <xdr:row>69</xdr:row>
      <xdr:rowOff>161925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05050" y="12258675"/>
          <a:ext cx="1990725" cy="1200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0</xdr:colOff>
      <xdr:row>62</xdr:row>
      <xdr:rowOff>190500</xdr:rowOff>
    </xdr:from>
    <xdr:to>
      <xdr:col>2</xdr:col>
      <xdr:colOff>1162050</xdr:colOff>
      <xdr:row>69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12268200"/>
          <a:ext cx="1962150" cy="1028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4</xdr:col>
      <xdr:colOff>28575</xdr:colOff>
      <xdr:row>63</xdr:row>
      <xdr:rowOff>9525</xdr:rowOff>
    </xdr:from>
    <xdr:to>
      <xdr:col>6</xdr:col>
      <xdr:colOff>57150</xdr:colOff>
      <xdr:row>69</xdr:row>
      <xdr:rowOff>123825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7077075" y="12277725"/>
          <a:ext cx="181927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workbookViewId="0" topLeftCell="A1">
      <selection activeCell="E1" sqref="E1:G1048576"/>
    </sheetView>
  </sheetViews>
  <sheetFormatPr defaultColWidth="11.421875" defaultRowHeight="15"/>
  <cols>
    <col min="1" max="1" width="9.140625" style="0" customWidth="1"/>
    <col min="2" max="2" width="2.8515625" style="0" customWidth="1"/>
    <col min="3" max="3" width="31.140625" style="0" customWidth="1"/>
    <col min="4" max="4" width="62.57421875" style="0" customWidth="1"/>
    <col min="5" max="7" width="13.421875" style="0" customWidth="1"/>
  </cols>
  <sheetData>
    <row r="1" ht="15.75">
      <c r="F1" s="20"/>
    </row>
    <row r="2" spans="5:6" ht="15">
      <c r="E2" s="54" t="s">
        <v>56</v>
      </c>
      <c r="F2" s="54"/>
    </row>
    <row r="3" spans="2:6" ht="15">
      <c r="B3" s="55" t="s">
        <v>58</v>
      </c>
      <c r="C3" s="56"/>
      <c r="D3" s="56"/>
      <c r="E3" s="56"/>
      <c r="F3" s="57"/>
    </row>
    <row r="4" spans="2:6" ht="15">
      <c r="B4" s="58" t="s">
        <v>16</v>
      </c>
      <c r="C4" s="59"/>
      <c r="D4" s="59"/>
      <c r="E4" s="59"/>
      <c r="F4" s="60"/>
    </row>
    <row r="5" spans="2:6" ht="15">
      <c r="B5" s="61" t="s">
        <v>59</v>
      </c>
      <c r="C5" s="62"/>
      <c r="D5" s="62"/>
      <c r="E5" s="62"/>
      <c r="F5" s="63"/>
    </row>
    <row r="6" spans="2:6" ht="15">
      <c r="B6" s="1"/>
      <c r="C6" s="5"/>
      <c r="D6" s="5"/>
      <c r="E6" s="6">
        <v>2020</v>
      </c>
      <c r="F6" s="7">
        <v>2019</v>
      </c>
    </row>
    <row r="7" spans="2:6" ht="15">
      <c r="B7" s="64" t="s">
        <v>17</v>
      </c>
      <c r="C7" s="65"/>
      <c r="D7" s="65"/>
      <c r="E7" s="8"/>
      <c r="F7" s="9"/>
    </row>
    <row r="8" spans="2:6" ht="15">
      <c r="B8" s="64" t="s">
        <v>18</v>
      </c>
      <c r="C8" s="65"/>
      <c r="D8" s="65"/>
      <c r="E8" s="40">
        <f>SUM(E9:E15)</f>
        <v>217678.06</v>
      </c>
      <c r="F8" s="41">
        <f>SUM(F9:F15)</f>
        <v>610607.06</v>
      </c>
    </row>
    <row r="9" spans="2:6" ht="15">
      <c r="B9" s="22"/>
      <c r="C9" s="53" t="s">
        <v>0</v>
      </c>
      <c r="D9" s="53"/>
      <c r="E9" s="34">
        <v>0</v>
      </c>
      <c r="F9" s="35">
        <v>0</v>
      </c>
    </row>
    <row r="10" spans="2:6" ht="15">
      <c r="B10" s="22"/>
      <c r="C10" s="53" t="s">
        <v>19</v>
      </c>
      <c r="D10" s="53"/>
      <c r="E10" s="34">
        <v>0</v>
      </c>
      <c r="F10" s="35">
        <v>0</v>
      </c>
    </row>
    <row r="11" spans="2:6" ht="15">
      <c r="B11" s="22"/>
      <c r="C11" s="53" t="s">
        <v>20</v>
      </c>
      <c r="D11" s="53"/>
      <c r="E11" s="34">
        <v>0</v>
      </c>
      <c r="F11" s="35">
        <v>0</v>
      </c>
    </row>
    <row r="12" spans="2:6" ht="15">
      <c r="B12" s="22"/>
      <c r="C12" s="53" t="s">
        <v>1</v>
      </c>
      <c r="D12" s="53"/>
      <c r="E12" s="34">
        <v>0</v>
      </c>
      <c r="F12" s="35">
        <v>0</v>
      </c>
    </row>
    <row r="13" spans="2:6" ht="15">
      <c r="B13" s="22"/>
      <c r="C13" s="53" t="s">
        <v>2</v>
      </c>
      <c r="D13" s="53"/>
      <c r="E13" s="34">
        <v>178365.05</v>
      </c>
      <c r="F13" s="35">
        <v>43859.53</v>
      </c>
    </row>
    <row r="14" spans="2:6" ht="15">
      <c r="B14" s="22"/>
      <c r="C14" s="53" t="s">
        <v>3</v>
      </c>
      <c r="D14" s="53"/>
      <c r="E14" s="34">
        <v>0</v>
      </c>
      <c r="F14" s="35">
        <v>538672.5</v>
      </c>
    </row>
    <row r="15" spans="2:6" ht="15">
      <c r="B15" s="22"/>
      <c r="C15" s="53" t="s">
        <v>21</v>
      </c>
      <c r="D15" s="53"/>
      <c r="E15" s="34">
        <v>39313.01</v>
      </c>
      <c r="F15" s="35">
        <v>28075.03</v>
      </c>
    </row>
    <row r="16" spans="2:6" ht="25.5" customHeight="1">
      <c r="B16" s="64" t="s">
        <v>22</v>
      </c>
      <c r="C16" s="65"/>
      <c r="D16" s="65"/>
      <c r="E16" s="37">
        <f>SUM(E17:E18)</f>
        <v>100867494</v>
      </c>
      <c r="F16" s="38">
        <f>SUM(F17:F18)</f>
        <v>74127619.11</v>
      </c>
    </row>
    <row r="17" spans="2:6" ht="24.75" customHeight="1">
      <c r="B17" s="21"/>
      <c r="C17" s="53" t="s">
        <v>23</v>
      </c>
      <c r="D17" s="53"/>
      <c r="E17" s="36">
        <v>0</v>
      </c>
      <c r="F17" s="39">
        <v>0</v>
      </c>
    </row>
    <row r="18" spans="2:6" ht="15">
      <c r="B18" s="21"/>
      <c r="C18" s="53" t="s">
        <v>4</v>
      </c>
      <c r="D18" s="65"/>
      <c r="E18" s="34">
        <v>100867494</v>
      </c>
      <c r="F18" s="35">
        <v>74127619.11</v>
      </c>
    </row>
    <row r="19" spans="2:6" ht="15">
      <c r="B19" s="64" t="s">
        <v>24</v>
      </c>
      <c r="C19" s="65"/>
      <c r="D19" s="65"/>
      <c r="E19" s="3">
        <f>SUM(E20:E24)</f>
        <v>0</v>
      </c>
      <c r="F19" s="4">
        <f>SUM(F20:F24)</f>
        <v>5000</v>
      </c>
    </row>
    <row r="20" spans="2:6" ht="15">
      <c r="B20" s="22"/>
      <c r="C20" s="53" t="s">
        <v>25</v>
      </c>
      <c r="D20" s="53"/>
      <c r="E20" s="34">
        <v>0</v>
      </c>
      <c r="F20" s="35">
        <v>0</v>
      </c>
    </row>
    <row r="21" spans="2:6" ht="15">
      <c r="B21" s="22"/>
      <c r="C21" s="53" t="s">
        <v>26</v>
      </c>
      <c r="D21" s="53"/>
      <c r="E21" s="34">
        <v>0</v>
      </c>
      <c r="F21" s="35">
        <v>0</v>
      </c>
    </row>
    <row r="22" spans="2:6" ht="15">
      <c r="B22" s="22"/>
      <c r="C22" s="53" t="s">
        <v>27</v>
      </c>
      <c r="D22" s="53"/>
      <c r="E22" s="34">
        <v>0</v>
      </c>
      <c r="F22" s="35">
        <v>0</v>
      </c>
    </row>
    <row r="23" spans="2:6" ht="15">
      <c r="B23" s="22"/>
      <c r="C23" s="53" t="s">
        <v>28</v>
      </c>
      <c r="D23" s="53"/>
      <c r="E23" s="34">
        <v>0</v>
      </c>
      <c r="F23" s="35">
        <v>0</v>
      </c>
    </row>
    <row r="24" spans="2:6" ht="15">
      <c r="B24" s="22"/>
      <c r="C24" s="53" t="s">
        <v>29</v>
      </c>
      <c r="D24" s="53"/>
      <c r="E24" s="34">
        <v>0</v>
      </c>
      <c r="F24" s="35">
        <v>5000</v>
      </c>
    </row>
    <row r="25" spans="2:6" ht="15">
      <c r="B25" s="64" t="s">
        <v>30</v>
      </c>
      <c r="C25" s="65"/>
      <c r="D25" s="65"/>
      <c r="E25" s="10">
        <f>+E8+E16+E19</f>
        <v>101085172.06</v>
      </c>
      <c r="F25" s="11">
        <f>+F8+F16+F19</f>
        <v>74743226.17</v>
      </c>
    </row>
    <row r="26" spans="2:6" ht="15">
      <c r="B26" s="64" t="s">
        <v>31</v>
      </c>
      <c r="C26" s="65"/>
      <c r="D26" s="65"/>
      <c r="E26" s="2"/>
      <c r="F26" s="12"/>
    </row>
    <row r="27" spans="2:6" ht="15">
      <c r="B27" s="64" t="s">
        <v>32</v>
      </c>
      <c r="C27" s="65"/>
      <c r="D27" s="65"/>
      <c r="E27" s="42">
        <f>SUM(E28:E30)</f>
        <v>85644310.11</v>
      </c>
      <c r="F27" s="43">
        <f>SUM(F28:F30)</f>
        <v>74847086.34</v>
      </c>
    </row>
    <row r="28" spans="2:6" ht="15">
      <c r="B28" s="13"/>
      <c r="C28" s="53" t="s">
        <v>33</v>
      </c>
      <c r="D28" s="53"/>
      <c r="E28" s="34">
        <v>79261923.16</v>
      </c>
      <c r="F28" s="35">
        <v>71156243.51</v>
      </c>
    </row>
    <row r="29" spans="2:6" ht="15">
      <c r="B29" s="13"/>
      <c r="C29" s="53" t="s">
        <v>5</v>
      </c>
      <c r="D29" s="53"/>
      <c r="E29" s="34">
        <v>1199107.31</v>
      </c>
      <c r="F29" s="35">
        <v>716269.28</v>
      </c>
    </row>
    <row r="30" spans="2:6" ht="15">
      <c r="B30" s="13"/>
      <c r="C30" s="53" t="s">
        <v>6</v>
      </c>
      <c r="D30" s="53"/>
      <c r="E30" s="34">
        <v>5183279.64</v>
      </c>
      <c r="F30" s="35">
        <v>2974573.55</v>
      </c>
    </row>
    <row r="31" spans="2:6" ht="15">
      <c r="B31" s="64" t="s">
        <v>34</v>
      </c>
      <c r="C31" s="65"/>
      <c r="D31" s="65"/>
      <c r="E31" s="42">
        <f>SUM(E32:E40)</f>
        <v>0</v>
      </c>
      <c r="F31" s="43">
        <f>SUM(F32:F40)</f>
        <v>0</v>
      </c>
    </row>
    <row r="32" spans="2:6" ht="15">
      <c r="B32" s="13"/>
      <c r="C32" s="53" t="s">
        <v>7</v>
      </c>
      <c r="D32" s="53"/>
      <c r="E32" s="34">
        <v>0</v>
      </c>
      <c r="F32" s="35">
        <v>0</v>
      </c>
    </row>
    <row r="33" spans="2:6" ht="15">
      <c r="B33" s="13"/>
      <c r="C33" s="53" t="s">
        <v>35</v>
      </c>
      <c r="D33" s="53"/>
      <c r="E33" s="34">
        <v>0</v>
      </c>
      <c r="F33" s="35">
        <v>0</v>
      </c>
    </row>
    <row r="34" spans="2:6" ht="15">
      <c r="B34" s="13"/>
      <c r="C34" s="53" t="s">
        <v>36</v>
      </c>
      <c r="D34" s="53"/>
      <c r="E34" s="34">
        <v>0</v>
      </c>
      <c r="F34" s="35">
        <v>0</v>
      </c>
    </row>
    <row r="35" spans="2:6" ht="15">
      <c r="B35" s="13"/>
      <c r="C35" s="53" t="s">
        <v>8</v>
      </c>
      <c r="D35" s="53"/>
      <c r="E35" s="34">
        <v>0</v>
      </c>
      <c r="F35" s="35">
        <v>0</v>
      </c>
    </row>
    <row r="36" spans="2:6" ht="15">
      <c r="B36" s="13"/>
      <c r="C36" s="53" t="s">
        <v>9</v>
      </c>
      <c r="D36" s="53"/>
      <c r="E36" s="34">
        <v>0</v>
      </c>
      <c r="F36" s="35">
        <v>0</v>
      </c>
    </row>
    <row r="37" spans="2:6" ht="15">
      <c r="B37" s="13"/>
      <c r="C37" s="53" t="s">
        <v>10</v>
      </c>
      <c r="D37" s="53"/>
      <c r="E37" s="34">
        <v>0</v>
      </c>
      <c r="F37" s="35">
        <v>0</v>
      </c>
    </row>
    <row r="38" spans="2:6" ht="15">
      <c r="B38" s="13"/>
      <c r="C38" s="53" t="s">
        <v>11</v>
      </c>
      <c r="D38" s="53"/>
      <c r="E38" s="34">
        <v>0</v>
      </c>
      <c r="F38" s="35">
        <v>0</v>
      </c>
    </row>
    <row r="39" spans="2:6" ht="15">
      <c r="B39" s="13"/>
      <c r="C39" s="53" t="s">
        <v>12</v>
      </c>
      <c r="D39" s="53"/>
      <c r="E39" s="34">
        <v>0</v>
      </c>
      <c r="F39" s="35">
        <v>0</v>
      </c>
    </row>
    <row r="40" spans="2:6" ht="15">
      <c r="B40" s="13"/>
      <c r="C40" s="53" t="s">
        <v>13</v>
      </c>
      <c r="D40" s="53"/>
      <c r="E40" s="34">
        <v>0</v>
      </c>
      <c r="F40" s="35">
        <v>0</v>
      </c>
    </row>
    <row r="41" spans="2:6" ht="15">
      <c r="B41" s="64" t="s">
        <v>37</v>
      </c>
      <c r="C41" s="65"/>
      <c r="D41" s="65"/>
      <c r="E41" s="42">
        <f>SUM(E42:E44)</f>
        <v>0</v>
      </c>
      <c r="F41" s="43">
        <f>SUM(F42:F44)</f>
        <v>0</v>
      </c>
    </row>
    <row r="42" spans="2:6" ht="15">
      <c r="B42" s="13"/>
      <c r="C42" s="53" t="s">
        <v>38</v>
      </c>
      <c r="D42" s="53"/>
      <c r="E42" s="34">
        <v>0</v>
      </c>
      <c r="F42" s="35">
        <v>0</v>
      </c>
    </row>
    <row r="43" spans="2:6" ht="15">
      <c r="B43" s="13"/>
      <c r="C43" s="53" t="s">
        <v>15</v>
      </c>
      <c r="D43" s="53"/>
      <c r="E43" s="34">
        <v>0</v>
      </c>
      <c r="F43" s="35">
        <v>0</v>
      </c>
    </row>
    <row r="44" spans="2:6" ht="15">
      <c r="B44" s="13"/>
      <c r="C44" s="53" t="s">
        <v>14</v>
      </c>
      <c r="D44" s="53"/>
      <c r="E44" s="34">
        <v>0</v>
      </c>
      <c r="F44" s="35">
        <v>0</v>
      </c>
    </row>
    <row r="45" spans="2:6" ht="15">
      <c r="B45" s="64" t="s">
        <v>39</v>
      </c>
      <c r="C45" s="65"/>
      <c r="D45" s="65"/>
      <c r="E45" s="45">
        <f>SUM(E46:E50)</f>
        <v>0</v>
      </c>
      <c r="F45" s="46">
        <f>SUM(F46:F50)</f>
        <v>0</v>
      </c>
    </row>
    <row r="46" spans="2:6" ht="15">
      <c r="B46" s="13"/>
      <c r="C46" s="53" t="s">
        <v>40</v>
      </c>
      <c r="D46" s="53"/>
      <c r="E46" s="34">
        <v>0</v>
      </c>
      <c r="F46" s="35">
        <v>0</v>
      </c>
    </row>
    <row r="47" spans="2:6" ht="15">
      <c r="B47" s="13"/>
      <c r="C47" s="53" t="s">
        <v>41</v>
      </c>
      <c r="D47" s="53"/>
      <c r="E47" s="34">
        <v>0</v>
      </c>
      <c r="F47" s="35">
        <v>0</v>
      </c>
    </row>
    <row r="48" spans="2:6" ht="15">
      <c r="B48" s="13"/>
      <c r="C48" s="53" t="s">
        <v>42</v>
      </c>
      <c r="D48" s="53"/>
      <c r="E48" s="34">
        <v>0</v>
      </c>
      <c r="F48" s="35">
        <v>0</v>
      </c>
    </row>
    <row r="49" spans="2:6" ht="15">
      <c r="B49" s="14"/>
      <c r="C49" s="44" t="s">
        <v>43</v>
      </c>
      <c r="D49" s="44"/>
      <c r="E49" s="34">
        <v>0</v>
      </c>
      <c r="F49" s="35">
        <v>0</v>
      </c>
    </row>
    <row r="50" spans="2:6" ht="15">
      <c r="B50" s="14"/>
      <c r="C50" s="53" t="s">
        <v>44</v>
      </c>
      <c r="D50" s="53"/>
      <c r="E50" s="34">
        <v>0</v>
      </c>
      <c r="F50" s="35">
        <v>0</v>
      </c>
    </row>
    <row r="51" spans="2:6" ht="15">
      <c r="B51" s="67" t="s">
        <v>45</v>
      </c>
      <c r="C51" s="68"/>
      <c r="D51" s="68"/>
      <c r="E51" s="47">
        <f>SUM(E52:E57)</f>
        <v>147412.78</v>
      </c>
      <c r="F51" s="48">
        <f>SUM(F52:F57)</f>
        <v>128.14</v>
      </c>
    </row>
    <row r="52" spans="2:6" ht="15">
      <c r="B52" s="14"/>
      <c r="C52" s="53" t="s">
        <v>46</v>
      </c>
      <c r="D52" s="53"/>
      <c r="E52" s="34">
        <v>147392.4</v>
      </c>
      <c r="F52" s="35">
        <v>0</v>
      </c>
    </row>
    <row r="53" spans="2:6" ht="15">
      <c r="B53" s="14"/>
      <c r="C53" s="53" t="s">
        <v>47</v>
      </c>
      <c r="D53" s="53"/>
      <c r="E53" s="34">
        <v>0</v>
      </c>
      <c r="F53" s="35">
        <v>0</v>
      </c>
    </row>
    <row r="54" spans="2:6" ht="15">
      <c r="B54" s="14"/>
      <c r="C54" s="53" t="s">
        <v>48</v>
      </c>
      <c r="D54" s="53"/>
      <c r="E54" s="34">
        <v>0</v>
      </c>
      <c r="F54" s="35">
        <v>0</v>
      </c>
    </row>
    <row r="55" spans="2:6" ht="15">
      <c r="B55" s="14"/>
      <c r="C55" s="53" t="s">
        <v>49</v>
      </c>
      <c r="D55" s="53"/>
      <c r="E55" s="34">
        <v>0</v>
      </c>
      <c r="F55" s="35">
        <v>0</v>
      </c>
    </row>
    <row r="56" spans="2:6" ht="15">
      <c r="B56" s="14"/>
      <c r="C56" s="53" t="s">
        <v>50</v>
      </c>
      <c r="D56" s="53"/>
      <c r="E56" s="34">
        <v>0</v>
      </c>
      <c r="F56" s="35">
        <v>0</v>
      </c>
    </row>
    <row r="57" spans="2:6" ht="15">
      <c r="B57" s="14"/>
      <c r="C57" s="53" t="s">
        <v>51</v>
      </c>
      <c r="D57" s="53"/>
      <c r="E57" s="34">
        <v>20.38</v>
      </c>
      <c r="F57" s="35">
        <v>128.14</v>
      </c>
    </row>
    <row r="58" spans="2:6" ht="15">
      <c r="B58" s="64" t="s">
        <v>52</v>
      </c>
      <c r="C58" s="65"/>
      <c r="D58" s="65"/>
      <c r="E58" s="49">
        <f>+E59</f>
        <v>0</v>
      </c>
      <c r="F58" s="50">
        <f>+F59</f>
        <v>0</v>
      </c>
    </row>
    <row r="59" spans="2:6" ht="15">
      <c r="B59" s="14"/>
      <c r="C59" s="53" t="s">
        <v>53</v>
      </c>
      <c r="D59" s="53"/>
      <c r="E59" s="16">
        <v>0</v>
      </c>
      <c r="F59" s="15">
        <v>0</v>
      </c>
    </row>
    <row r="60" spans="2:6" ht="15">
      <c r="B60" s="64" t="s">
        <v>54</v>
      </c>
      <c r="C60" s="65"/>
      <c r="D60" s="65"/>
      <c r="E60" s="51">
        <f>+E27+E51</f>
        <v>85791722.89</v>
      </c>
      <c r="F60" s="52">
        <f>+F27+F51</f>
        <v>74847214.48</v>
      </c>
    </row>
    <row r="61" spans="2:6" ht="15">
      <c r="B61" s="64" t="s">
        <v>55</v>
      </c>
      <c r="C61" s="65"/>
      <c r="D61" s="65"/>
      <c r="E61" s="51">
        <f>+E25-E60</f>
        <v>15293449.170000002</v>
      </c>
      <c r="F61" s="52">
        <f>+F25-F60</f>
        <v>-103988.31000000238</v>
      </c>
    </row>
    <row r="62" spans="2:6" ht="15">
      <c r="B62" s="17"/>
      <c r="C62" s="18"/>
      <c r="D62" s="18"/>
      <c r="E62" s="18"/>
      <c r="F62" s="19"/>
    </row>
    <row r="63" spans="2:9" ht="15" customHeight="1">
      <c r="B63" s="66" t="s">
        <v>57</v>
      </c>
      <c r="C63" s="66"/>
      <c r="D63" s="66"/>
      <c r="E63" s="66"/>
      <c r="F63" s="66"/>
      <c r="G63" s="24"/>
      <c r="H63" s="24"/>
      <c r="I63" s="24"/>
    </row>
    <row r="64" spans="2:7" ht="15">
      <c r="B64" s="26"/>
      <c r="C64" s="26"/>
      <c r="D64" s="26"/>
      <c r="G64" s="26"/>
    </row>
    <row r="66" s="27" customFormat="1" ht="12"/>
    <row r="67" s="27" customFormat="1" ht="12"/>
    <row r="68" s="27" customFormat="1" ht="12"/>
    <row r="69" spans="1:14" s="33" customFormat="1" ht="1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30"/>
      <c r="L69" s="31"/>
      <c r="M69" s="32"/>
      <c r="N69" s="28"/>
    </row>
    <row r="71" spans="2:7" ht="15">
      <c r="B71" s="23"/>
      <c r="C71" s="23"/>
      <c r="D71" s="23"/>
      <c r="E71" s="23"/>
      <c r="F71" s="23"/>
      <c r="G71" s="23"/>
    </row>
    <row r="72" spans="1:7" ht="15">
      <c r="A72" s="25"/>
      <c r="B72" s="25"/>
      <c r="C72" s="25"/>
      <c r="D72" s="25"/>
      <c r="E72" s="25"/>
      <c r="F72" s="25"/>
      <c r="G72" s="25"/>
    </row>
    <row r="73" spans="1:8" ht="15">
      <c r="A73" s="25"/>
      <c r="B73" s="25"/>
      <c r="C73" s="25"/>
      <c r="D73" s="25"/>
      <c r="E73" s="25"/>
      <c r="F73" s="25"/>
      <c r="G73" s="25"/>
      <c r="H73" s="23"/>
    </row>
    <row r="74" ht="15">
      <c r="G74" s="25"/>
    </row>
  </sheetData>
  <mergeCells count="59">
    <mergeCell ref="B63:F63"/>
    <mergeCell ref="B51:D51"/>
    <mergeCell ref="C52:D52"/>
    <mergeCell ref="C53:D53"/>
    <mergeCell ref="C54:D54"/>
    <mergeCell ref="C55:D55"/>
    <mergeCell ref="C56:D56"/>
    <mergeCell ref="C57:D57"/>
    <mergeCell ref="B58:D58"/>
    <mergeCell ref="C59:D59"/>
    <mergeCell ref="B60:D60"/>
    <mergeCell ref="B61:D61"/>
    <mergeCell ref="C50:D50"/>
    <mergeCell ref="C39:D39"/>
    <mergeCell ref="C40:D40"/>
    <mergeCell ref="B41:D41"/>
    <mergeCell ref="C42:D42"/>
    <mergeCell ref="C43:D43"/>
    <mergeCell ref="C44:D44"/>
    <mergeCell ref="B45:D45"/>
    <mergeCell ref="C46:D46"/>
    <mergeCell ref="C47:D47"/>
    <mergeCell ref="C48:D48"/>
    <mergeCell ref="C38:D38"/>
    <mergeCell ref="B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B26:D26"/>
    <mergeCell ref="C15:D15"/>
    <mergeCell ref="B16:D16"/>
    <mergeCell ref="C17:D17"/>
    <mergeCell ref="C18:D18"/>
    <mergeCell ref="B19:D19"/>
    <mergeCell ref="C20:D20"/>
    <mergeCell ref="C21:D21"/>
    <mergeCell ref="C22:D22"/>
    <mergeCell ref="C23:D23"/>
    <mergeCell ref="C24:D24"/>
    <mergeCell ref="B25:D25"/>
    <mergeCell ref="C14:D14"/>
    <mergeCell ref="E2:F2"/>
    <mergeCell ref="B3:F3"/>
    <mergeCell ref="B4:F4"/>
    <mergeCell ref="B5:F5"/>
    <mergeCell ref="B7:D7"/>
    <mergeCell ref="B8:D8"/>
    <mergeCell ref="C9:D9"/>
    <mergeCell ref="C10:D10"/>
    <mergeCell ref="C11:D11"/>
    <mergeCell ref="C12:D12"/>
    <mergeCell ref="C13:D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2021-03-19T18:33:37Z</cp:lastPrinted>
  <dcterms:created xsi:type="dcterms:W3CDTF">2018-10-31T19:27:45Z</dcterms:created>
  <dcterms:modified xsi:type="dcterms:W3CDTF">2021-03-19T18:34:06Z</dcterms:modified>
  <cp:category/>
  <cp:version/>
  <cp:contentType/>
  <cp:contentStatus/>
</cp:coreProperties>
</file>