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<sst xmlns="http://schemas.openxmlformats.org/spreadsheetml/2006/main" count="40" uniqueCount="40">
  <si>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</si>
  <si>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</si>
  <si>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</si>
  <si>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</si>
  <si>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</si>
  <si>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</si>
  <si>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</si>
  <si>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</si>
  <si>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</si>
  <si>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</si>
  <si>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</si>
  <si>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</si>
  <si>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</si>
  <si>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</si>
  <si>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</si>
  <si>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</si>
  <si>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</si>
  <si>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</si>
  <si>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</si>
  <si>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</si>
  <si>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</si>
  <si>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</si>
  <si>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</si>
  <si>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</si>
  <si>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</si>
  <si>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</si>
  <si>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</si>
  <si>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</si>
  <si>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</si>
  <si>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</si>
  <si>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</si>
  <si>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</si>
  <si>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Vivienda y Suelo Urbano de Guerrero</t>
  </si>
  <si>
    <t>L.C. Oscar Castro Bautista.</t>
  </si>
  <si>
    <t>Encarg. Del Departamento de Contabilidad y Control Presupuestal</t>
  </si>
  <si>
    <t xml:space="preserve">Subdirectora General y Encarg. De la </t>
  </si>
  <si>
    <t>Dirección de Admón y Finanzas</t>
  </si>
  <si>
    <t>L.C. Elvira Villegas Santiago</t>
  </si>
  <si>
    <t>Cuenta Pública 2019</t>
  </si>
  <si>
    <t>Del 1 de enero al 30 de septiembre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</si>
</sst>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9">
      <selection activeCell="L42" sqref="L42"/>
    </sheetView>
  </sheetViews>
  <sheetFormatPr defaultColWidth="11.421875" defaultRowHeight="15"/>
  <cols>
    <col min="1" max="1" width="1.8515625" style="0" customWidth="1"/>
    <col min="4" max="4" width="47.57421875" style="0" customWidth="1"/>
  </cols>
  <sheetData>
    <row r="1" spans="2:10" ht="15">
      <c r="B1" s="1"/>
      <c r="C1" s="2"/>
      <c r="D1" s="42"/>
      <c r="E1" s="42"/>
      <c r="F1" s="42"/>
      <c r="G1" s="43"/>
      <c r="H1" s="43"/>
      <c r="I1" s="43"/>
      <c r="J1" s="38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38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39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32</v>
      </c>
      <c r="E7" s="45"/>
      <c r="F7" s="45"/>
      <c r="G7" s="45"/>
      <c r="H7" s="45"/>
      <c r="I7" s="6"/>
      <c r="J7" s="7"/>
    </row>
    <row r="8" spans="2:10" ht="15">
      <c r="B8" s="46"/>
      <c r="C8" s="46"/>
      <c r="D8" s="46"/>
      <c r="E8" s="46"/>
      <c r="F8" s="46"/>
      <c r="G8" s="46"/>
      <c r="H8" s="46"/>
      <c r="I8" s="46"/>
      <c r="J8" s="46"/>
    </row>
    <row r="9" spans="2:10" ht="15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8"/>
      <c r="C10" s="47" t="s">
        <v>3</v>
      </c>
      <c r="D10" s="47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48"/>
      <c r="D11" s="48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15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15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14"/>
      <c r="C14" s="54" t="s">
        <v>11</v>
      </c>
      <c r="D14" s="54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5" t="s">
        <v>12</v>
      </c>
      <c r="D16" s="55"/>
      <c r="E16" s="19">
        <f>SUM(E18:E24)</f>
        <v>17676181.41</v>
      </c>
      <c r="F16" s="19">
        <f>SUM(F18:F24)</f>
        <v>108632658.02</v>
      </c>
      <c r="G16" s="19">
        <f>SUM(G18:G24)</f>
        <v>109329902.60000001</v>
      </c>
      <c r="H16" s="19">
        <f>SUM(H18:H24)</f>
        <v>16978936.82999999</v>
      </c>
      <c r="I16" s="19">
        <f>SUM(I18:I24)</f>
        <v>-697244.5800000082</v>
      </c>
      <c r="J16" s="20"/>
    </row>
    <row r="17" spans="2:10" ht="15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56" t="s">
        <v>13</v>
      </c>
      <c r="D18" s="56"/>
      <c r="E18" s="24">
        <v>313124.78</v>
      </c>
      <c r="F18" s="24">
        <v>105869319.13</v>
      </c>
      <c r="G18" s="24">
        <v>105464557.62</v>
      </c>
      <c r="H18" s="25">
        <f>E18+F18-G18</f>
        <v>717886.2899999917</v>
      </c>
      <c r="I18" s="25">
        <f>H18-E18</f>
        <v>404761.5099999916</v>
      </c>
      <c r="J18" s="23"/>
    </row>
    <row r="19" spans="2:10" ht="15">
      <c r="B19" s="21"/>
      <c r="C19" s="56" t="s">
        <v>14</v>
      </c>
      <c r="D19" s="56"/>
      <c r="E19" s="24">
        <v>9358375.94</v>
      </c>
      <c r="F19" s="24">
        <v>2760554.89</v>
      </c>
      <c r="G19" s="24">
        <v>3862560.98</v>
      </c>
      <c r="H19" s="25">
        <f aca="true" t="shared" si="0" ref="H19:H24">E19+F19-G19</f>
        <v>8256369.85</v>
      </c>
      <c r="I19" s="25">
        <f aca="true" t="shared" si="1" ref="I19:I24">H19-E19</f>
        <v>-1102006.0899999999</v>
      </c>
      <c r="J19" s="23"/>
    </row>
    <row r="20" spans="2:10" ht="15">
      <c r="B20" s="21"/>
      <c r="C20" s="56" t="s">
        <v>15</v>
      </c>
      <c r="D20" s="56"/>
      <c r="E20" s="24">
        <v>8004680.69</v>
      </c>
      <c r="F20" s="24">
        <v>2784</v>
      </c>
      <c r="G20" s="24">
        <v>2784</v>
      </c>
      <c r="H20" s="25">
        <f t="shared" si="0"/>
        <v>8004680.69</v>
      </c>
      <c r="I20" s="25">
        <f t="shared" si="1"/>
        <v>0</v>
      </c>
      <c r="J20" s="23"/>
    </row>
    <row r="21" spans="2:10" ht="15">
      <c r="B21" s="21"/>
      <c r="C21" s="56" t="s">
        <v>16</v>
      </c>
      <c r="D21" s="56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56" t="s">
        <v>17</v>
      </c>
      <c r="D22" s="56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56" t="s">
        <v>18</v>
      </c>
      <c r="D23" s="56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5">
      <c r="B24" s="21"/>
      <c r="C24" s="56" t="s">
        <v>19</v>
      </c>
      <c r="D24" s="56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15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5" t="s">
        <v>20</v>
      </c>
      <c r="D26" s="55"/>
      <c r="E26" s="19">
        <f>SUM(E28:E36)</f>
        <v>68406740.31</v>
      </c>
      <c r="F26" s="19">
        <f>SUM(F28:F36)</f>
        <v>1743780.02</v>
      </c>
      <c r="G26" s="19">
        <f>SUM(G28:G36)</f>
        <v>2345184.34</v>
      </c>
      <c r="H26" s="19">
        <f>SUM(H28:H36)</f>
        <v>67805335.99</v>
      </c>
      <c r="I26" s="19">
        <f>SUM(I28:I36)</f>
        <v>-601404.3199999954</v>
      </c>
      <c r="J26" s="20"/>
    </row>
    <row r="27" spans="2:10" ht="15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56" t="s">
        <v>21</v>
      </c>
      <c r="D28" s="56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56" t="s">
        <v>22</v>
      </c>
      <c r="D29" s="56"/>
      <c r="E29" s="24">
        <v>20520270.71</v>
      </c>
      <c r="F29" s="24">
        <v>1539669.5</v>
      </c>
      <c r="G29" s="24">
        <v>2283205.2399999998</v>
      </c>
      <c r="H29" s="25">
        <f aca="true" t="shared" si="2" ref="H29:H36">E29+F29-G29</f>
        <v>19776734.970000003</v>
      </c>
      <c r="I29" s="25">
        <f aca="true" t="shared" si="3" ref="I29:I35">H29-E29</f>
        <v>-743535.7399999984</v>
      </c>
      <c r="J29" s="23"/>
    </row>
    <row r="30" spans="2:10" ht="15">
      <c r="B30" s="21"/>
      <c r="C30" s="56" t="s">
        <v>23</v>
      </c>
      <c r="D30" s="56"/>
      <c r="E30" s="24">
        <v>48072802.370000005</v>
      </c>
      <c r="F30" s="24">
        <v>79405.2</v>
      </c>
      <c r="G30" s="24">
        <v>0</v>
      </c>
      <c r="H30" s="25">
        <f t="shared" si="2"/>
        <v>48152207.57000001</v>
      </c>
      <c r="I30" s="25">
        <f t="shared" si="3"/>
        <v>79405.20000000298</v>
      </c>
      <c r="J30" s="23"/>
    </row>
    <row r="31" spans="2:10" ht="15">
      <c r="B31" s="21"/>
      <c r="C31" s="56" t="s">
        <v>24</v>
      </c>
      <c r="D31" s="56"/>
      <c r="E31" s="24">
        <v>2638935.3</v>
      </c>
      <c r="F31" s="24">
        <v>96846.42</v>
      </c>
      <c r="G31" s="24">
        <v>7240</v>
      </c>
      <c r="H31" s="25">
        <f t="shared" si="2"/>
        <v>2728541.7199999997</v>
      </c>
      <c r="I31" s="25">
        <f t="shared" si="3"/>
        <v>89606.41999999993</v>
      </c>
      <c r="J31" s="23"/>
    </row>
    <row r="32" spans="2:10" ht="15">
      <c r="B32" s="21"/>
      <c r="C32" s="56" t="s">
        <v>25</v>
      </c>
      <c r="D32" s="56"/>
      <c r="E32" s="24">
        <v>0</v>
      </c>
      <c r="F32" s="24">
        <v>0</v>
      </c>
      <c r="G32" s="24">
        <v>0</v>
      </c>
      <c r="H32" s="25">
        <f t="shared" si="2"/>
        <v>0</v>
      </c>
      <c r="I32" s="25">
        <f t="shared" si="3"/>
        <v>0</v>
      </c>
      <c r="J32" s="23"/>
    </row>
    <row r="33" spans="2:10" ht="15">
      <c r="B33" s="21"/>
      <c r="C33" s="56" t="s">
        <v>26</v>
      </c>
      <c r="D33" s="56"/>
      <c r="E33" s="24">
        <v>-2391656.36</v>
      </c>
      <c r="F33" s="24">
        <v>1808.28</v>
      </c>
      <c r="G33" s="24">
        <v>29089.46</v>
      </c>
      <c r="H33" s="25">
        <f t="shared" si="2"/>
        <v>-2418937.54</v>
      </c>
      <c r="I33" s="25">
        <f t="shared" si="3"/>
        <v>-27281.180000000168</v>
      </c>
      <c r="J33" s="23"/>
    </row>
    <row r="34" spans="2:10" ht="15">
      <c r="B34" s="21"/>
      <c r="C34" s="56" t="s">
        <v>27</v>
      </c>
      <c r="D34" s="56"/>
      <c r="E34" s="24">
        <v>1629547.69</v>
      </c>
      <c r="F34" s="24">
        <v>26050.62</v>
      </c>
      <c r="G34" s="24">
        <v>25649.640000000003</v>
      </c>
      <c r="H34" s="25">
        <f t="shared" si="2"/>
        <v>1629948.6700000002</v>
      </c>
      <c r="I34" s="25">
        <f t="shared" si="3"/>
        <v>400.9800000002142</v>
      </c>
      <c r="J34" s="23"/>
    </row>
    <row r="35" spans="2:10" ht="15">
      <c r="B35" s="21"/>
      <c r="C35" s="56" t="s">
        <v>28</v>
      </c>
      <c r="D35" s="56"/>
      <c r="E35" s="24">
        <v>-2063159.4</v>
      </c>
      <c r="F35" s="24">
        <v>0</v>
      </c>
      <c r="G35" s="24">
        <v>0</v>
      </c>
      <c r="H35" s="25">
        <f t="shared" si="2"/>
        <v>-2063159.4</v>
      </c>
      <c r="I35" s="25">
        <f t="shared" si="3"/>
        <v>0</v>
      </c>
      <c r="J35" s="23"/>
    </row>
    <row r="36" spans="2:10" ht="15">
      <c r="B36" s="21"/>
      <c r="C36" s="56" t="s">
        <v>29</v>
      </c>
      <c r="D36" s="56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15">
      <c r="B37" s="21"/>
      <c r="C37" s="41"/>
      <c r="D37" s="41"/>
      <c r="E37" s="26">
        <v>0</v>
      </c>
      <c r="F37" s="22"/>
      <c r="G37" s="22"/>
      <c r="H37" s="22"/>
      <c r="I37" s="22"/>
      <c r="J37" s="23"/>
    </row>
    <row r="38" spans="2:10" ht="15">
      <c r="B38" s="14"/>
      <c r="C38" s="54" t="s">
        <v>30</v>
      </c>
      <c r="D38" s="54"/>
      <c r="E38" s="19">
        <f>E16+E26</f>
        <v>86082921.72</v>
      </c>
      <c r="F38" s="19">
        <f>F16+F26</f>
        <v>110376438.03999999</v>
      </c>
      <c r="G38" s="19">
        <f>G16+G26</f>
        <v>111675086.94000001</v>
      </c>
      <c r="H38" s="19">
        <f>H16+H26</f>
        <v>84784272.82</v>
      </c>
      <c r="I38" s="19">
        <f>I16+I26</f>
        <v>-1298648.9000000036</v>
      </c>
      <c r="J38" s="16"/>
    </row>
    <row r="39" spans="2:10" ht="15">
      <c r="B39" s="60"/>
      <c r="C39" s="61"/>
      <c r="D39" s="61"/>
      <c r="E39" s="61"/>
      <c r="F39" s="61"/>
      <c r="G39" s="61"/>
      <c r="H39" s="61"/>
      <c r="I39" s="61"/>
      <c r="J39" s="62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63" t="s">
        <v>31</v>
      </c>
      <c r="D41" s="63"/>
      <c r="E41" s="63"/>
      <c r="F41" s="63"/>
      <c r="G41" s="63"/>
      <c r="H41" s="63"/>
      <c r="I41" s="63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64"/>
      <c r="D43" s="64"/>
      <c r="E43" s="32"/>
      <c r="F43" s="57"/>
      <c r="G43" s="57"/>
      <c r="H43" s="57"/>
      <c r="I43" s="57"/>
      <c r="J43" s="32"/>
    </row>
    <row r="44" spans="2:10" ht="15">
      <c r="B44" s="1"/>
      <c r="C44" s="59" t="s">
        <v>37</v>
      </c>
      <c r="D44" s="59"/>
      <c r="E44" s="34"/>
      <c r="F44" s="59" t="s">
        <v>33</v>
      </c>
      <c r="G44" s="59"/>
      <c r="H44" s="59"/>
      <c r="I44" s="59"/>
      <c r="J44" s="35"/>
    </row>
    <row r="45" spans="2:10" ht="15" customHeight="1">
      <c r="B45" s="1"/>
      <c r="C45" s="58" t="s">
        <v>35</v>
      </c>
      <c r="D45" s="58"/>
      <c r="E45" s="36"/>
      <c r="F45" s="58" t="s">
        <v>34</v>
      </c>
      <c r="G45" s="58"/>
      <c r="H45" s="58"/>
      <c r="I45" s="58"/>
      <c r="J45" s="35"/>
    </row>
    <row r="46" spans="3:9" ht="15">
      <c r="C46" s="58" t="s">
        <v>36</v>
      </c>
      <c r="D46" s="58"/>
      <c r="E46" s="37"/>
      <c r="F46" s="58"/>
      <c r="G46" s="58"/>
      <c r="H46" s="58"/>
      <c r="I46" s="58"/>
    </row>
  </sheetData>
  <sheetProtection/>
  <mergeCells count="41">
    <mergeCell ref="C46:D46"/>
    <mergeCell ref="F45:I46"/>
    <mergeCell ref="C44:D44"/>
    <mergeCell ref="F44:I44"/>
    <mergeCell ref="C45:D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Contabilidad_1</cp:lastModifiedBy>
  <cp:lastPrinted>2019-09-23T20:42:51Z</cp:lastPrinted>
  <dcterms:created xsi:type="dcterms:W3CDTF">2014-09-29T18:59:31Z</dcterms:created>
  <dcterms:modified xsi:type="dcterms:W3CDTF">2020-02-04T16:04:46Z</dcterms:modified>
  <cp:category/>
  <cp:version/>
  <cp:contentType/>
  <cp:contentStatus/>
</cp:coreProperties>
</file>