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Users/heribertocuevas/Desktop/1 trim 20/LGCG LDF/"/>
    </mc:Choice>
  </mc:AlternateContent>
  <bookViews>
    <workbookView xWindow="0" yWindow="460" windowWidth="25600" windowHeight="14640"/>
  </bookViews>
  <sheets>
    <sheet name="LDF-1T" sheetId="1" r:id="rId1"/>
    <sheet name="LDF-02 (2)" sheetId="4" r:id="rId2"/>
    <sheet name="LDF-03" sheetId="2" r:id="rId3"/>
  </sheets>
  <definedNames>
    <definedName name="_xlnm.Print_Area" localSheetId="1">'LDF-02 (2)'!$A$1:$I$60</definedName>
    <definedName name="_xlnm.Print_Area" localSheetId="2">'LDF-03'!$A$1:$K$32</definedName>
    <definedName name="_xlnm.Print_Titles" localSheetId="0">'LDF-1T'!$1:$7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4" l="1"/>
  <c r="G16" i="4"/>
  <c r="H43" i="1"/>
  <c r="H32" i="1"/>
  <c r="H28" i="1"/>
  <c r="H24" i="1"/>
  <c r="H20" i="1"/>
  <c r="H10" i="1"/>
  <c r="H48" i="1"/>
  <c r="G43" i="1"/>
  <c r="G32" i="1"/>
  <c r="G28" i="1"/>
  <c r="G24" i="1"/>
  <c r="G20" i="1"/>
  <c r="G10" i="1"/>
  <c r="G48" i="1"/>
  <c r="H58" i="1"/>
  <c r="G58" i="1"/>
  <c r="H60" i="1"/>
  <c r="G60" i="1"/>
  <c r="G76" i="1"/>
  <c r="G69" i="1"/>
  <c r="G64" i="1"/>
  <c r="G80" i="1"/>
  <c r="G82" i="1"/>
  <c r="D61" i="1"/>
  <c r="C61" i="1"/>
  <c r="D42" i="1"/>
  <c r="D39" i="1"/>
  <c r="D32" i="1"/>
  <c r="D26" i="1"/>
  <c r="D18" i="1"/>
  <c r="D10" i="1"/>
  <c r="D48" i="1"/>
  <c r="C42" i="1"/>
  <c r="C39" i="1"/>
  <c r="C32" i="1"/>
  <c r="C26" i="1"/>
  <c r="C18" i="1"/>
  <c r="C10" i="1"/>
  <c r="C48" i="1"/>
  <c r="D63" i="1"/>
  <c r="C63" i="1"/>
  <c r="H76" i="1"/>
  <c r="H69" i="1"/>
  <c r="H64" i="1"/>
  <c r="H80" i="1"/>
  <c r="H82" i="1"/>
</calcChain>
</file>

<file path=xl/sharedStrings.xml><?xml version="1.0" encoding="utf-8"?>
<sst xmlns="http://schemas.openxmlformats.org/spreadsheetml/2006/main" count="206" uniqueCount="200">
  <si>
    <t>Formato LDF-01</t>
  </si>
  <si>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</si>
  <si>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</si>
  <si>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</si>
  <si>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</si>
  <si>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</si>
  <si>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</si>
  <si>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</si>
  <si>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</si>
  <si>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</si>
  <si>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</si>
  <si>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</si>
  <si>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</si>
  <si>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</si>
  <si>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</si>
  <si>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</si>
  <si>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</si>
  <si>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</si>
  <si>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</si>
  <si>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</si>
  <si>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</si>
  <si>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</si>
  <si>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</si>
  <si>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</si>
  <si>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</si>
  <si>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</si>
  <si>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</si>
  <si>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</si>
  <si>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</si>
  <si>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</si>
  <si>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</si>
  <si>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</si>
  <si>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</si>
  <si>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</si>
  <si>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</si>
  <si>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</si>
  <si>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</si>
  <si>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</si>
  <si>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</si>
  <si>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</si>
  <si>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</si>
  <si>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</si>
  <si>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</si>
  <si>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</si>
  <si>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</si>
  <si>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</si>
  <si>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</si>
  <si>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</si>
  <si>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</si>
  <si>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</si>
  <si>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</si>
  <si>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</si>
  <si>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</si>
  <si>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</si>
  <si>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</si>
  <si>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</si>
  <si>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</si>
  <si>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</si>
  <si>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</si>
  <si>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</si>
  <si>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</si>
  <si>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</si>
  <si>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</si>
  <si>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</si>
  <si>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</si>
  <si>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</si>
  <si>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</si>
  <si>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</si>
  <si>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</si>
  <si>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</si>
  <si>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</si>
  <si>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</si>
  <si>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</si>
  <si>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</si>
  <si>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</si>
  <si>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</si>
  <si>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</si>
  <si>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</si>
  <si>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</si>
  <si>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</si>
  <si>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</si>
  <si>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                                                                                     (IA = a + b + c + d + e + f + g)</t>
  </si>
  <si>
    <t>IIA. Total de Pasivos Circulantes                                                  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</si>
  <si>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</si>
  <si>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</si>
  <si>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</si>
  <si>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</si>
  <si>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</si>
  <si>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</si>
  <si>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</si>
  <si>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</si>
  <si>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</si>
  <si>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</si>
  <si>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</si>
  <si>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</si>
  <si>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</si>
  <si>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</si>
  <si>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</si>
  <si>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</si>
  <si>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                                                                    (IIB = a + b + c + d + e + f)</t>
  </si>
  <si>
    <t>i. Otros Activos no Circulantes</t>
  </si>
  <si>
    <t>II. Total del Pasivo (II = IIA + IIB)</t>
  </si>
  <si>
    <t>IB. Total de Activos No Circulantes                                                                         (IB = a + b + c + d + e + f + g + h + i)</t>
  </si>
  <si>
    <t>HACIENDA PÚBLICA/PATRIMONIO</t>
  </si>
  <si>
    <t>I. Total del Activo (I = IA + IB)</t>
  </si>
  <si>
    <t>IIIA. Hacienda Pública/Patrimonio Contribuido                                                (IIIA = a + b + c)</t>
  </si>
  <si>
    <t>a. Aportaciones</t>
  </si>
  <si>
    <t>b. Donaciones de Capital</t>
  </si>
  <si>
    <t>c. Actualización de la Hacienda Pública/Patrimonio</t>
  </si>
  <si>
    <t>IIIB. Hacienda Pública/Patrimonio Generado                                                                          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</si>
  <si>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</si>
  <si>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</si>
  <si>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</si>
  <si>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</si>
  <si>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</si>
  <si>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</si>
  <si>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</si>
  <si>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</si>
  <si>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                                               (III = IIIA + IIIB + IIIC)</t>
  </si>
  <si>
    <t>IV. Total del Pasivo y Hacienda Pública/Patrimonio (IV = II + III)</t>
  </si>
  <si>
    <t xml:space="preserve">Concepto </t>
  </si>
  <si>
    <t>31 de diciembre de 2019</t>
  </si>
  <si>
    <t>Al 31 de diciembre de 2019 y al 31 de marzo de 2020</t>
  </si>
  <si>
    <t>31 de marzo de 2020</t>
  </si>
  <si>
    <t>PODER EJECUTIVO DEL ESTADO DE GUERRERO</t>
  </si>
  <si>
    <t>Formato LDF-03</t>
  </si>
  <si>
    <t>NOMBRE DEL ENTE PÚBLICO (a)</t>
  </si>
  <si>
    <t>Informe Analítico de Obligaciones Diferentes de Financiamientos – LDF</t>
  </si>
  <si>
    <t>Denominación de las Obligaciones Diferentes de Financiamiento                                                                                                 (c)</t>
  </si>
  <si>
    <t>Fecha del Contrato                                                                                           (d)</t>
  </si>
  <si>
    <t>Fecha de inicio de operación del proyecto                                                                                                             (e)</t>
  </si>
  <si>
    <t>Fecha de vencimiento                                                                                         (f)</t>
  </si>
  <si>
    <t>Monto de la inversión pactado                                                                          (g)</t>
  </si>
  <si>
    <t>Plazo pactado                                                                    (h)</t>
  </si>
  <si>
    <t>Monto promedio mensual del pago de la contraprestación                                                                                                                   (i)</t>
  </si>
  <si>
    <t>Monto promedio mensual del pago de la contraprestación correspondiente al pago de inversión                                                                                       (j)</t>
  </si>
  <si>
    <t>Monto pagado de la inversión al XX de XXXX de 20XN                                                                                                                       (k)</t>
  </si>
  <si>
    <t>Monto pagado de la inversión actualizado al XX de XXXX de 20XN                                                                                                                                       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</si>
  <si>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</si>
  <si>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</si>
  <si>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</si>
  <si>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</si>
  <si>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</si>
  <si>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</si>
  <si>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</si>
  <si>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</si>
  <si>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</si>
  <si>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</si>
  <si>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</si>
  <si>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</si>
  <si>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LDF-02</t>
  </si>
  <si>
    <t>GOBIERNO DEL ESTADO DE GUERRERO</t>
  </si>
  <si>
    <t>Informe Analítico de la Deuda Pública y Otros Pasivos - LDF</t>
  </si>
  <si>
    <t>Del 1 de enero al 31 de marzo de 2020 (b)</t>
  </si>
  <si>
    <t>Denominación de la Deuda Pública y Otros Pasivos                                                                                       (c)</t>
  </si>
  <si>
    <t>Saldo</t>
  </si>
  <si>
    <t>Disposiciones del Periodo                                                  (e)</t>
  </si>
  <si>
    <t>Amortizaciones del Periodo                                                     (f)</t>
  </si>
  <si>
    <t>Revaluaciones, Reclasificaciones y Otros Ajustes                                                      (g)</t>
  </si>
  <si>
    <t>Saldo Final del Periodo                                            (h)</t>
  </si>
  <si>
    <t>Pago de Intereses del Periodo                                                (i)</t>
  </si>
  <si>
    <t>Pago de Comisiones y demás costos asociados durante el Periodo                                                       (j)</t>
  </si>
  <si>
    <t>al 31 de diciembre de 2019-1                                                                    (d)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</si>
  <si>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</si>
  <si>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</si>
  <si>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</si>
  <si>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</si>
  <si>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</si>
  <si>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</si>
  <si>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</si>
  <si>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</si>
  <si>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</si>
  <si>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</si>
  <si>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</si>
  <si>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</si>
  <si>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</si>
  <si>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</si>
  <si>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</si>
  <si>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</si>
  <si>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</si>
  <si>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</si>
  <si>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</si>
  <si>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</si>
  <si>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</si>
  <si>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</si>
  <si>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                                                                       (k)</t>
  </si>
  <si>
    <t>Monto Contratado                                 (i)</t>
  </si>
  <si>
    <t>Plazo Pactado                                               (m)</t>
  </si>
  <si>
    <t>Tasa de Interés                                      (n)</t>
  </si>
  <si>
    <t>Comisiones y Costos Relacionados                                         (o)</t>
  </si>
  <si>
    <t>Tasa Efectiva                                  (p)</t>
  </si>
  <si>
    <t>6. Obligaciones a Corto Plazo (Informativo)</t>
  </si>
  <si>
    <t>A. Crédito 1</t>
  </si>
  <si>
    <t>365 Días</t>
  </si>
  <si>
    <t>TIIE + 0.95%</t>
  </si>
  <si>
    <t>0.95% + IVA</t>
  </si>
  <si>
    <t>A. Crédito 2</t>
  </si>
  <si>
    <t>TIIE + 1.50%</t>
  </si>
  <si>
    <t>2.00% + IVA</t>
  </si>
  <si>
    <t xml:space="preserve">Del 1 de enero al 31 de Marzo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</si>
</sst>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;[Red]\-&quot;$&quot;#,##0.00"/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  <numFmt numFmtId="166" formatCode="_(* #,##0.0_);_(* \(#,##0.0\);_(* \-??_);_(@_)"/>
    <numFmt numFmtId="167" formatCode="_-* #,##0.0_-;\-* #,##0.0_-;_-* \-??_-;_-@_-"/>
    <numFmt numFmtId="168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b/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1B15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2" xfId="0" applyBorder="1"/>
    <xf numFmtId="0" fontId="5" fillId="0" borderId="3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0" fillId="0" borderId="4" xfId="0" applyBorder="1"/>
    <xf numFmtId="0" fontId="5" fillId="0" borderId="5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/>
    <xf numFmtId="0" fontId="6" fillId="0" borderId="0" xfId="0" applyFont="1" applyBorder="1" applyAlignment="1">
      <alignment horizontal="justify" vertical="center" wrapText="1"/>
    </xf>
    <xf numFmtId="41" fontId="4" fillId="0" borderId="6" xfId="1" applyNumberFormat="1" applyFont="1" applyBorder="1" applyAlignment="1">
      <alignment horizontal="justify" vertical="center" wrapText="1"/>
    </xf>
    <xf numFmtId="41" fontId="5" fillId="0" borderId="7" xfId="1" applyNumberFormat="1" applyFont="1" applyBorder="1" applyAlignment="1">
      <alignment horizontal="justify" vertical="center" wrapText="1"/>
    </xf>
    <xf numFmtId="41" fontId="6" fillId="0" borderId="7" xfId="1" applyNumberFormat="1" applyFont="1" applyBorder="1" applyAlignment="1">
      <alignment horizontal="justify" vertical="center" wrapText="1"/>
    </xf>
    <xf numFmtId="41" fontId="5" fillId="0" borderId="8" xfId="1" applyNumberFormat="1" applyFont="1" applyBorder="1" applyAlignment="1">
      <alignment horizontal="justify" vertical="center" wrapText="1"/>
    </xf>
    <xf numFmtId="41" fontId="9" fillId="0" borderId="6" xfId="1" applyNumberFormat="1" applyFont="1" applyBorder="1" applyAlignment="1">
      <alignment horizontal="justify" vertical="center" wrapText="1"/>
    </xf>
    <xf numFmtId="41" fontId="1" fillId="0" borderId="8" xfId="1" applyNumberFormat="1" applyFont="1" applyBorder="1"/>
    <xf numFmtId="41" fontId="6" fillId="0" borderId="8" xfId="1" applyNumberFormat="1" applyFont="1" applyBorder="1" applyAlignment="1">
      <alignment horizontal="justify" vertical="center" wrapText="1"/>
    </xf>
    <xf numFmtId="41" fontId="4" fillId="0" borderId="7" xfId="1" applyNumberFormat="1" applyFont="1" applyBorder="1" applyAlignment="1">
      <alignment horizontal="justify" vertical="center" wrapText="1"/>
    </xf>
    <xf numFmtId="41" fontId="5" fillId="0" borderId="7" xfId="1" applyNumberFormat="1" applyFont="1" applyBorder="1"/>
    <xf numFmtId="41" fontId="4" fillId="0" borderId="7" xfId="1" applyNumberFormat="1" applyFont="1" applyBorder="1"/>
    <xf numFmtId="0" fontId="4" fillId="0" borderId="1" xfId="0" applyFont="1" applyBorder="1" applyAlignment="1">
      <alignment horizontal="center" vertical="center" wrapText="1"/>
    </xf>
    <xf numFmtId="41" fontId="0" fillId="0" borderId="0" xfId="0" applyNumberFormat="1"/>
    <xf numFmtId="43" fontId="5" fillId="0" borderId="7" xfId="1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164" fontId="4" fillId="0" borderId="7" xfId="1" applyNumberFormat="1" applyFont="1" applyBorder="1" applyAlignment="1">
      <alignment horizontal="justify" vertical="center" wrapText="1"/>
    </xf>
    <xf numFmtId="165" fontId="4" fillId="0" borderId="7" xfId="1" applyNumberFormat="1" applyFont="1" applyBorder="1" applyAlignment="1">
      <alignment horizontal="justify" vertical="center" wrapText="1"/>
    </xf>
    <xf numFmtId="43" fontId="4" fillId="0" borderId="7" xfId="1" applyNumberFormat="1" applyFont="1" applyBorder="1" applyAlignment="1">
      <alignment horizontal="justify" vertical="center" wrapText="1"/>
    </xf>
    <xf numFmtId="166" fontId="4" fillId="0" borderId="7" xfId="1" applyNumberFormat="1" applyFont="1" applyBorder="1" applyAlignment="1">
      <alignment horizontal="justify" vertical="center" wrapText="1"/>
    </xf>
    <xf numFmtId="164" fontId="5" fillId="0" borderId="7" xfId="1" applyNumberFormat="1" applyFont="1" applyBorder="1" applyAlignment="1">
      <alignment horizontal="justify" vertical="center" wrapText="1"/>
    </xf>
    <xf numFmtId="164" fontId="5" fillId="0" borderId="7" xfId="1" applyNumberFormat="1" applyFont="1" applyFill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0" fillId="0" borderId="12" xfId="0" applyBorder="1"/>
    <xf numFmtId="0" fontId="0" fillId="0" borderId="20" xfId="0" applyBorder="1"/>
    <xf numFmtId="167" fontId="4" fillId="0" borderId="7" xfId="1" applyNumberFormat="1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5" fillId="0" borderId="6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justify" vertical="center" wrapText="1"/>
    </xf>
    <xf numFmtId="8" fontId="5" fillId="0" borderId="23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10" fontId="5" fillId="0" borderId="23" xfId="0" applyNumberFormat="1" applyFont="1" applyBorder="1" applyAlignment="1">
      <alignment horizontal="center" vertical="center" wrapText="1"/>
    </xf>
    <xf numFmtId="10" fontId="5" fillId="0" borderId="23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8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10" fontId="5" fillId="0" borderId="8" xfId="0" applyNumberFormat="1" applyFont="1" applyBorder="1" applyAlignment="1">
      <alignment horizontal="center" vertical="center" wrapText="1"/>
    </xf>
    <xf numFmtId="10" fontId="5" fillId="0" borderId="8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7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8" fontId="4" fillId="0" borderId="7" xfId="1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 10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282727</xdr:colOff>
      <xdr:row>44</xdr:row>
      <xdr:rowOff>36272</xdr:rowOff>
    </xdr:from>
    <xdr:to>
      <xdr:col>8</xdr:col>
      <xdr:colOff>617959</xdr:colOff>
      <xdr:row>53</xdr:row>
      <xdr:rowOff>58615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23127" y="7973772"/>
          <a:ext cx="2265632" cy="936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Secretario de Finanzas y Administración</a:t>
          </a: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Lic. Tulio</a:t>
          </a:r>
          <a:r>
            <a:rPr lang="es-MX" sz="8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Samuel Pérez  Calvo</a:t>
          </a:r>
          <a:endParaRPr lang="es-MX" sz="8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211245</xdr:colOff>
      <xdr:row>44</xdr:row>
      <xdr:rowOff>21982</xdr:rowOff>
    </xdr:from>
    <xdr:to>
      <xdr:col>5</xdr:col>
      <xdr:colOff>315520</xdr:colOff>
      <xdr:row>54</xdr:row>
      <xdr:rowOff>7327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056045" y="7959482"/>
          <a:ext cx="2034675" cy="1001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Subsecretario de Egresos</a:t>
          </a: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Lic. Eduardo Montaño Salinas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0</xdr:col>
      <xdr:colOff>14654</xdr:colOff>
      <xdr:row>44</xdr:row>
      <xdr:rowOff>14655</xdr:rowOff>
    </xdr:from>
    <xdr:to>
      <xdr:col>2</xdr:col>
      <xdr:colOff>423159</xdr:colOff>
      <xdr:row>53</xdr:row>
      <xdr:rowOff>73269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4654" y="7952155"/>
          <a:ext cx="2288105" cy="973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Directora General de la Unidad de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Deuda y Financiamiento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Lic. Yomeida Jiménez Ramíre</a:t>
          </a:r>
          <a:r>
            <a:rPr lang="es-MX" sz="9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z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614215</xdr:colOff>
      <xdr:row>22</xdr:row>
      <xdr:rowOff>0</xdr:rowOff>
    </xdr:from>
    <xdr:to>
      <xdr:col>6</xdr:col>
      <xdr:colOff>815706</xdr:colOff>
      <xdr:row>32</xdr:row>
      <xdr:rowOff>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5148115" y="4305300"/>
          <a:ext cx="2131891" cy="66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Aprobado</a:t>
          </a:r>
          <a:r>
            <a:rPr lang="es-MX" sz="10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por</a:t>
          </a:r>
          <a:endParaRPr lang="es-MX" sz="10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26974</xdr:colOff>
      <xdr:row>22</xdr:row>
      <xdr:rowOff>0</xdr:rowOff>
    </xdr:from>
    <xdr:to>
      <xdr:col>3</xdr:col>
      <xdr:colOff>810696</xdr:colOff>
      <xdr:row>32</xdr:row>
      <xdr:rowOff>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630474" y="4305300"/>
          <a:ext cx="1748922" cy="66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Revisado por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14287</xdr:colOff>
      <xdr:row>32</xdr:row>
      <xdr:rowOff>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0" y="4305300"/>
          <a:ext cx="1652587" cy="66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7</xdr:col>
      <xdr:colOff>787355</xdr:colOff>
      <xdr:row>22</xdr:row>
      <xdr:rowOff>0</xdr:rowOff>
    </xdr:from>
    <xdr:to>
      <xdr:col>10</xdr:col>
      <xdr:colOff>41864</xdr:colOff>
      <xdr:row>32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8216855" y="4305300"/>
          <a:ext cx="2150109" cy="66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</a:t>
          </a:r>
          <a:r>
            <a:rPr lang="es-MX" sz="10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Interno </a:t>
          </a:r>
          <a:endParaRPr lang="es-MX" sz="10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oneCellAnchor>
    <xdr:from>
      <xdr:col>0</xdr:col>
      <xdr:colOff>1276353</xdr:colOff>
      <xdr:row>8</xdr:row>
      <xdr:rowOff>152400</xdr:rowOff>
    </xdr:from>
    <xdr:ext cx="7853505" cy="1892569"/>
    <xdr:sp macro="" textlink="">
      <xdr:nvSpPr>
        <xdr:cNvPr id="6" name="5 CuadroTexto"/>
        <xdr:cNvSpPr txBox="1"/>
      </xdr:nvSpPr>
      <xdr:spPr>
        <a:xfrm rot="20727544">
          <a:off x="1276353" y="1993900"/>
          <a:ext cx="7853505" cy="1892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500" b="0">
              <a:solidFill>
                <a:schemeClr val="tx1">
                  <a:lumMod val="50000"/>
                  <a:lumOff val="50000"/>
                </a:schemeClr>
              </a:solidFill>
            </a:rPr>
            <a:t>NO 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zoomScale="150" zoomScaleNormal="150" zoomScalePageLayoutView="150" workbookViewId="0">
      <selection activeCell="D10" sqref="D10"/>
    </sheetView>
  </sheetViews>
  <sheetFormatPr baseColWidth="10" defaultRowHeight="15" x14ac:dyDescent="0.2"/>
  <cols>
    <col min="1" max="1" width="1.6640625" customWidth="1"/>
    <col min="2" max="2" width="32.6640625" customWidth="1"/>
    <col min="3" max="3" width="14.5" bestFit="1" customWidth="1"/>
    <col min="4" max="4" width="12.5" bestFit="1" customWidth="1"/>
    <col min="5" max="5" width="1.6640625" customWidth="1"/>
    <col min="6" max="6" width="33.6640625" customWidth="1"/>
    <col min="7" max="7" width="14.6640625" bestFit="1" customWidth="1"/>
    <col min="8" max="8" width="15.6640625" bestFit="1" customWidth="1"/>
    <col min="10" max="10" width="14.6640625" bestFit="1" customWidth="1"/>
  </cols>
  <sheetData>
    <row r="1" spans="1:8" x14ac:dyDescent="0.2">
      <c r="H1" s="1" t="s">
        <v>0</v>
      </c>
    </row>
    <row r="2" spans="1:8" ht="16" thickBot="1" x14ac:dyDescent="0.25">
      <c r="F2" s="2"/>
    </row>
    <row r="3" spans="1:8" ht="14" customHeight="1" x14ac:dyDescent="0.2">
      <c r="A3" s="72" t="s">
        <v>124</v>
      </c>
      <c r="B3" s="73"/>
      <c r="C3" s="73"/>
      <c r="D3" s="73"/>
      <c r="E3" s="73"/>
      <c r="F3" s="73"/>
      <c r="G3" s="73"/>
      <c r="H3" s="74"/>
    </row>
    <row r="4" spans="1:8" ht="14" customHeight="1" x14ac:dyDescent="0.2">
      <c r="A4" s="75" t="s">
        <v>1</v>
      </c>
      <c r="B4" s="76"/>
      <c r="C4" s="76"/>
      <c r="D4" s="76"/>
      <c r="E4" s="76"/>
      <c r="F4" s="76"/>
      <c r="G4" s="76"/>
      <c r="H4" s="77"/>
    </row>
    <row r="5" spans="1:8" ht="14" customHeight="1" x14ac:dyDescent="0.2">
      <c r="A5" s="75" t="s">
        <v>122</v>
      </c>
      <c r="B5" s="76"/>
      <c r="C5" s="76"/>
      <c r="D5" s="76"/>
      <c r="E5" s="76"/>
      <c r="F5" s="76"/>
      <c r="G5" s="76"/>
      <c r="H5" s="77"/>
    </row>
    <row r="6" spans="1:8" ht="14" customHeight="1" thickBot="1" x14ac:dyDescent="0.25">
      <c r="A6" s="78" t="s">
        <v>2</v>
      </c>
      <c r="B6" s="79"/>
      <c r="C6" s="79"/>
      <c r="D6" s="79"/>
      <c r="E6" s="79"/>
      <c r="F6" s="79"/>
      <c r="G6" s="79"/>
      <c r="H6" s="80"/>
    </row>
    <row r="7" spans="1:8" ht="26.25" customHeight="1" thickBot="1" x14ac:dyDescent="0.25">
      <c r="A7" s="81" t="s">
        <v>120</v>
      </c>
      <c r="B7" s="81"/>
      <c r="C7" s="32" t="s">
        <v>123</v>
      </c>
      <c r="D7" s="3" t="s">
        <v>121</v>
      </c>
      <c r="E7" s="81" t="s">
        <v>120</v>
      </c>
      <c r="F7" s="81"/>
      <c r="G7" s="29" t="s">
        <v>123</v>
      </c>
      <c r="H7" s="3" t="s">
        <v>121</v>
      </c>
    </row>
    <row r="8" spans="1:8" ht="14" customHeight="1" x14ac:dyDescent="0.2">
      <c r="A8" s="83" t="s">
        <v>3</v>
      </c>
      <c r="B8" s="83"/>
      <c r="C8" s="19"/>
      <c r="D8" s="19"/>
      <c r="E8" s="83" t="s">
        <v>4</v>
      </c>
      <c r="F8" s="83"/>
      <c r="G8" s="23"/>
      <c r="H8" s="23"/>
    </row>
    <row r="9" spans="1:8" ht="14" customHeight="1" x14ac:dyDescent="0.2">
      <c r="A9" s="82" t="s">
        <v>5</v>
      </c>
      <c r="B9" s="82"/>
      <c r="C9" s="20"/>
      <c r="D9" s="20"/>
      <c r="E9" s="82" t="s">
        <v>6</v>
      </c>
      <c r="F9" s="82"/>
      <c r="G9" s="21"/>
      <c r="H9" s="21"/>
    </row>
    <row r="10" spans="1:8" ht="21" customHeight="1" x14ac:dyDescent="0.2">
      <c r="A10" s="82" t="s">
        <v>7</v>
      </c>
      <c r="B10" s="82"/>
      <c r="C10" s="26">
        <f>SUM(C11:C17)</f>
        <v>8473982286.1299992</v>
      </c>
      <c r="D10" s="26">
        <f>SUM(D11:D17)</f>
        <v>6984967028.3599997</v>
      </c>
      <c r="E10" s="82" t="s">
        <v>8</v>
      </c>
      <c r="F10" s="82"/>
      <c r="G10" s="26">
        <f>SUM(G11:G19)</f>
        <v>8717956295.2799988</v>
      </c>
      <c r="H10" s="26">
        <f>SUM(H11:H19)</f>
        <v>7762336983.25</v>
      </c>
    </row>
    <row r="11" spans="1:8" ht="14" customHeight="1" x14ac:dyDescent="0.2">
      <c r="A11" s="4"/>
      <c r="B11" s="5" t="s">
        <v>9</v>
      </c>
      <c r="C11" s="20">
        <v>11467288.49</v>
      </c>
      <c r="D11" s="20">
        <v>11467288.49</v>
      </c>
      <c r="E11" s="6"/>
      <c r="F11" s="5" t="s">
        <v>10</v>
      </c>
      <c r="G11" s="20">
        <v>66786387.270000003</v>
      </c>
      <c r="H11" s="20">
        <v>77524332.140000001</v>
      </c>
    </row>
    <row r="12" spans="1:8" ht="14" customHeight="1" x14ac:dyDescent="0.2">
      <c r="A12" s="4"/>
      <c r="B12" s="5" t="s">
        <v>11</v>
      </c>
      <c r="C12" s="20">
        <v>1431946210.6600001</v>
      </c>
      <c r="D12" s="20">
        <v>187561830.56999999</v>
      </c>
      <c r="E12" s="6"/>
      <c r="F12" s="5" t="s">
        <v>12</v>
      </c>
      <c r="G12" s="20">
        <v>798370739.25</v>
      </c>
      <c r="H12" s="20">
        <v>1159292990.3499999</v>
      </c>
    </row>
    <row r="13" spans="1:8" ht="14" customHeight="1" x14ac:dyDescent="0.2">
      <c r="A13" s="4"/>
      <c r="B13" s="5" t="s">
        <v>13</v>
      </c>
      <c r="C13" s="20">
        <v>450501583.54000002</v>
      </c>
      <c r="D13" s="20">
        <v>784154307.28999996</v>
      </c>
      <c r="E13" s="6"/>
      <c r="F13" s="5" t="s">
        <v>14</v>
      </c>
      <c r="G13" s="20"/>
      <c r="H13" s="20"/>
    </row>
    <row r="14" spans="1:8" ht="14" customHeight="1" x14ac:dyDescent="0.2">
      <c r="A14" s="4"/>
      <c r="B14" s="5" t="s">
        <v>15</v>
      </c>
      <c r="C14" s="20">
        <v>608320952.75</v>
      </c>
      <c r="D14" s="20">
        <v>48375548.32</v>
      </c>
      <c r="E14" s="6"/>
      <c r="F14" s="5" t="s">
        <v>16</v>
      </c>
      <c r="G14" s="20">
        <v>826043950.33000004</v>
      </c>
      <c r="H14" s="20">
        <v>6933946.6500000004</v>
      </c>
    </row>
    <row r="15" spans="1:8" ht="14" customHeight="1" x14ac:dyDescent="0.2">
      <c r="A15" s="4"/>
      <c r="B15" s="5" t="s">
        <v>17</v>
      </c>
      <c r="C15" s="20">
        <v>82438937.900000006</v>
      </c>
      <c r="D15" s="20">
        <v>82438937.900000006</v>
      </c>
      <c r="E15" s="6"/>
      <c r="F15" s="5" t="s">
        <v>18</v>
      </c>
      <c r="G15" s="20">
        <v>923825098.25999999</v>
      </c>
      <c r="H15" s="20">
        <v>277761101.81</v>
      </c>
    </row>
    <row r="16" spans="1:8" ht="22.5" customHeight="1" x14ac:dyDescent="0.2">
      <c r="A16" s="4"/>
      <c r="B16" s="5" t="s">
        <v>19</v>
      </c>
      <c r="C16" s="20">
        <v>1422614.1</v>
      </c>
      <c r="D16" s="20">
        <v>1419961.37</v>
      </c>
      <c r="E16" s="6"/>
      <c r="F16" s="5" t="s">
        <v>20</v>
      </c>
      <c r="G16" s="20"/>
      <c r="H16" s="20"/>
    </row>
    <row r="17" spans="1:8" ht="14" customHeight="1" x14ac:dyDescent="0.2">
      <c r="A17" s="4"/>
      <c r="B17" s="5" t="s">
        <v>21</v>
      </c>
      <c r="C17" s="20">
        <v>5887884698.6899996</v>
      </c>
      <c r="D17" s="20">
        <v>5869549154.4200001</v>
      </c>
      <c r="E17" s="6"/>
      <c r="F17" s="5" t="s">
        <v>22</v>
      </c>
      <c r="G17" s="20">
        <v>1391743204.76</v>
      </c>
      <c r="H17" s="20">
        <v>1542137696.8900001</v>
      </c>
    </row>
    <row r="18" spans="1:8" ht="15" customHeight="1" x14ac:dyDescent="0.2">
      <c r="A18" s="82" t="s">
        <v>23</v>
      </c>
      <c r="B18" s="82"/>
      <c r="C18" s="26">
        <f>SUM(C19:C25)</f>
        <v>4521056554.6499996</v>
      </c>
      <c r="D18" s="26">
        <f>SUM(D19:D25)</f>
        <v>4321451882.4899998</v>
      </c>
      <c r="E18" s="6"/>
      <c r="F18" s="5" t="s">
        <v>24</v>
      </c>
      <c r="G18" s="20"/>
      <c r="H18" s="20"/>
    </row>
    <row r="19" spans="1:8" ht="14" customHeight="1" x14ac:dyDescent="0.2">
      <c r="A19" s="4"/>
      <c r="B19" s="5" t="s">
        <v>25</v>
      </c>
      <c r="C19" s="20"/>
      <c r="D19" s="20"/>
      <c r="E19" s="6"/>
      <c r="F19" s="5" t="s">
        <v>26</v>
      </c>
      <c r="G19" s="20">
        <v>4711186915.4099998</v>
      </c>
      <c r="H19" s="20">
        <v>4698686915.4099998</v>
      </c>
    </row>
    <row r="20" spans="1:8" ht="14" customHeight="1" x14ac:dyDescent="0.2">
      <c r="A20" s="4"/>
      <c r="B20" s="5" t="s">
        <v>27</v>
      </c>
      <c r="C20" s="20">
        <v>1599220067.76</v>
      </c>
      <c r="D20" s="20">
        <v>1425159610.21</v>
      </c>
      <c r="E20" s="82" t="s">
        <v>28</v>
      </c>
      <c r="F20" s="82"/>
      <c r="G20" s="26">
        <f>SUM(G21:G23)</f>
        <v>1816765.35</v>
      </c>
      <c r="H20" s="26">
        <f>SUM(H21:H23)</f>
        <v>1816765.35</v>
      </c>
    </row>
    <row r="21" spans="1:8" ht="14" customHeight="1" x14ac:dyDescent="0.2">
      <c r="A21" s="4"/>
      <c r="B21" s="5" t="s">
        <v>29</v>
      </c>
      <c r="C21" s="20">
        <v>2921836486.8899999</v>
      </c>
      <c r="D21" s="20">
        <v>2896292272.2800002</v>
      </c>
      <c r="E21" s="6"/>
      <c r="F21" s="5" t="s">
        <v>30</v>
      </c>
      <c r="G21" s="20"/>
      <c r="H21" s="20">
        <v>0</v>
      </c>
    </row>
    <row r="22" spans="1:8" ht="15" customHeight="1" x14ac:dyDescent="0.2">
      <c r="A22" s="4"/>
      <c r="B22" s="5" t="s">
        <v>31</v>
      </c>
      <c r="C22" s="20"/>
      <c r="D22" s="20"/>
      <c r="E22" s="6"/>
      <c r="F22" s="5" t="s">
        <v>32</v>
      </c>
      <c r="G22" s="20"/>
      <c r="H22" s="20"/>
    </row>
    <row r="23" spans="1:8" ht="14" customHeight="1" x14ac:dyDescent="0.2">
      <c r="A23" s="4"/>
      <c r="B23" s="5" t="s">
        <v>33</v>
      </c>
      <c r="C23" s="20"/>
      <c r="D23" s="20"/>
      <c r="E23" s="6"/>
      <c r="F23" s="5" t="s">
        <v>34</v>
      </c>
      <c r="G23" s="20">
        <v>1816765.35</v>
      </c>
      <c r="H23" s="20">
        <v>1816765.35</v>
      </c>
    </row>
    <row r="24" spans="1:8" ht="15" customHeight="1" x14ac:dyDescent="0.2">
      <c r="A24" s="4"/>
      <c r="B24" s="5" t="s">
        <v>35</v>
      </c>
      <c r="C24" s="20"/>
      <c r="D24" s="20"/>
      <c r="E24" s="82" t="s">
        <v>36</v>
      </c>
      <c r="F24" s="82"/>
      <c r="G24" s="26">
        <f>SUM(G25:G26)</f>
        <v>132263795.75</v>
      </c>
      <c r="H24" s="26">
        <f>SUM(H25:H26)</f>
        <v>0</v>
      </c>
    </row>
    <row r="25" spans="1:8" ht="15" customHeight="1" x14ac:dyDescent="0.2">
      <c r="A25" s="4"/>
      <c r="B25" s="5" t="s">
        <v>37</v>
      </c>
      <c r="C25" s="20"/>
      <c r="D25" s="20"/>
      <c r="E25" s="6"/>
      <c r="F25" s="5" t="s">
        <v>38</v>
      </c>
      <c r="G25" s="20">
        <v>132263795.75</v>
      </c>
      <c r="H25" s="20">
        <v>0</v>
      </c>
    </row>
    <row r="26" spans="1:8" ht="18.75" customHeight="1" x14ac:dyDescent="0.2">
      <c r="A26" s="82" t="s">
        <v>39</v>
      </c>
      <c r="B26" s="82"/>
      <c r="C26" s="26">
        <f>SUM(C27:C31)</f>
        <v>0</v>
      </c>
      <c r="D26" s="26">
        <f>SUM(D27:D31)</f>
        <v>0</v>
      </c>
      <c r="E26" s="6"/>
      <c r="F26" s="5" t="s">
        <v>40</v>
      </c>
      <c r="G26" s="20"/>
      <c r="H26" s="20"/>
    </row>
    <row r="27" spans="1:8" ht="18.75" customHeight="1" x14ac:dyDescent="0.2">
      <c r="A27" s="4"/>
      <c r="B27" s="5" t="s">
        <v>41</v>
      </c>
      <c r="C27" s="20"/>
      <c r="D27" s="20"/>
      <c r="E27" s="82" t="s">
        <v>42</v>
      </c>
      <c r="F27" s="82"/>
      <c r="G27" s="26"/>
      <c r="H27" s="26"/>
    </row>
    <row r="28" spans="1:8" ht="18.75" customHeight="1" x14ac:dyDescent="0.2">
      <c r="A28" s="4"/>
      <c r="B28" s="5" t="s">
        <v>43</v>
      </c>
      <c r="C28" s="20"/>
      <c r="D28" s="20"/>
      <c r="E28" s="82" t="s">
        <v>44</v>
      </c>
      <c r="F28" s="82"/>
      <c r="G28" s="26">
        <f>SUM(G29:G31)</f>
        <v>0</v>
      </c>
      <c r="H28" s="26">
        <f>SUM(H29:H31)</f>
        <v>0</v>
      </c>
    </row>
    <row r="29" spans="1:8" ht="18.75" customHeight="1" x14ac:dyDescent="0.2">
      <c r="A29" s="4"/>
      <c r="B29" s="5" t="s">
        <v>45</v>
      </c>
      <c r="C29" s="20"/>
      <c r="D29" s="20"/>
      <c r="E29" s="6"/>
      <c r="F29" s="5" t="s">
        <v>46</v>
      </c>
      <c r="G29" s="20"/>
      <c r="H29" s="20"/>
    </row>
    <row r="30" spans="1:8" ht="18.75" customHeight="1" x14ac:dyDescent="0.2">
      <c r="A30" s="4"/>
      <c r="B30" s="5" t="s">
        <v>47</v>
      </c>
      <c r="C30" s="20"/>
      <c r="D30" s="20"/>
      <c r="E30" s="6"/>
      <c r="F30" s="5" t="s">
        <v>48</v>
      </c>
      <c r="G30" s="20"/>
      <c r="H30" s="20"/>
    </row>
    <row r="31" spans="1:8" ht="18.75" customHeight="1" x14ac:dyDescent="0.2">
      <c r="A31" s="4"/>
      <c r="B31" s="5" t="s">
        <v>49</v>
      </c>
      <c r="C31" s="20"/>
      <c r="D31" s="20"/>
      <c r="E31" s="6"/>
      <c r="F31" s="5" t="s">
        <v>50</v>
      </c>
      <c r="G31" s="20"/>
      <c r="H31" s="20"/>
    </row>
    <row r="32" spans="1:8" ht="21" customHeight="1" x14ac:dyDescent="0.2">
      <c r="A32" s="82" t="s">
        <v>51</v>
      </c>
      <c r="B32" s="82"/>
      <c r="C32" s="26">
        <f>SUM(C33:C37)</f>
        <v>0</v>
      </c>
      <c r="D32" s="26">
        <f>SUM(D33:D37)</f>
        <v>0</v>
      </c>
      <c r="E32" s="82" t="s">
        <v>52</v>
      </c>
      <c r="F32" s="82"/>
      <c r="G32" s="26">
        <f>SUM(G33:G38)</f>
        <v>160522723.02000001</v>
      </c>
      <c r="H32" s="26">
        <f>SUM(H33:H38)</f>
        <v>120227671.95</v>
      </c>
    </row>
    <row r="33" spans="1:10" ht="14" customHeight="1" x14ac:dyDescent="0.2">
      <c r="A33" s="4"/>
      <c r="B33" s="5" t="s">
        <v>53</v>
      </c>
      <c r="C33" s="20"/>
      <c r="D33" s="20"/>
      <c r="E33" s="6"/>
      <c r="F33" s="5" t="s">
        <v>54</v>
      </c>
      <c r="G33" s="20">
        <v>1500000</v>
      </c>
      <c r="H33" s="20">
        <v>1500000</v>
      </c>
    </row>
    <row r="34" spans="1:10" ht="14" customHeight="1" x14ac:dyDescent="0.2">
      <c r="A34" s="4"/>
      <c r="B34" s="5" t="s">
        <v>55</v>
      </c>
      <c r="C34" s="20"/>
      <c r="D34" s="20"/>
      <c r="E34" s="6"/>
      <c r="F34" s="5" t="s">
        <v>56</v>
      </c>
      <c r="G34" s="20"/>
      <c r="H34" s="20"/>
    </row>
    <row r="35" spans="1:10" ht="15" customHeight="1" x14ac:dyDescent="0.2">
      <c r="A35" s="4"/>
      <c r="B35" s="5" t="s">
        <v>57</v>
      </c>
      <c r="C35" s="20"/>
      <c r="D35" s="20"/>
      <c r="E35" s="6"/>
      <c r="F35" s="5" t="s">
        <v>58</v>
      </c>
      <c r="G35" s="20"/>
      <c r="H35" s="20"/>
    </row>
    <row r="36" spans="1:10" ht="21" customHeight="1" x14ac:dyDescent="0.2">
      <c r="A36" s="4"/>
      <c r="B36" s="5" t="s">
        <v>59</v>
      </c>
      <c r="C36" s="20"/>
      <c r="D36" s="20"/>
      <c r="E36" s="6"/>
      <c r="F36" s="5" t="s">
        <v>60</v>
      </c>
      <c r="G36" s="20"/>
      <c r="H36" s="20"/>
    </row>
    <row r="37" spans="1:10" ht="21" customHeight="1" x14ac:dyDescent="0.2">
      <c r="A37" s="4"/>
      <c r="B37" s="5" t="s">
        <v>61</v>
      </c>
      <c r="C37" s="20"/>
      <c r="D37" s="20"/>
      <c r="E37" s="6"/>
      <c r="F37" s="5" t="s">
        <v>62</v>
      </c>
      <c r="G37" s="20">
        <v>159022723.02000001</v>
      </c>
      <c r="H37" s="20">
        <v>118727671.95</v>
      </c>
    </row>
    <row r="38" spans="1:10" ht="14" customHeight="1" x14ac:dyDescent="0.2">
      <c r="A38" s="84" t="s">
        <v>63</v>
      </c>
      <c r="B38" s="84"/>
      <c r="C38" s="20"/>
      <c r="D38" s="20"/>
      <c r="E38" s="6"/>
      <c r="F38" s="5" t="s">
        <v>64</v>
      </c>
      <c r="G38" s="20"/>
      <c r="H38" s="20"/>
    </row>
    <row r="39" spans="1:10" ht="19.5" customHeight="1" x14ac:dyDescent="0.2">
      <c r="A39" s="82" t="s">
        <v>65</v>
      </c>
      <c r="B39" s="82"/>
      <c r="C39" s="26">
        <f>SUM(C40:C41)</f>
        <v>-69412839.060000002</v>
      </c>
      <c r="D39" s="26">
        <f>SUM(D40:D41)</f>
        <v>-69412839.060000002</v>
      </c>
      <c r="E39" s="82" t="s">
        <v>66</v>
      </c>
      <c r="F39" s="82"/>
      <c r="G39" s="26"/>
      <c r="H39" s="26">
        <v>0</v>
      </c>
    </row>
    <row r="40" spans="1:10" ht="15" customHeight="1" x14ac:dyDescent="0.2">
      <c r="A40" s="4"/>
      <c r="B40" s="5" t="s">
        <v>67</v>
      </c>
      <c r="C40" s="20">
        <v>-69412839.060000002</v>
      </c>
      <c r="D40" s="20">
        <v>-69412839.060000002</v>
      </c>
      <c r="E40" s="6"/>
      <c r="F40" s="5" t="s">
        <v>68</v>
      </c>
      <c r="G40" s="20"/>
      <c r="H40" s="20"/>
    </row>
    <row r="41" spans="1:10" ht="14" customHeight="1" x14ac:dyDescent="0.2">
      <c r="A41" s="4"/>
      <c r="B41" s="5" t="s">
        <v>69</v>
      </c>
      <c r="C41" s="20"/>
      <c r="D41" s="20"/>
      <c r="E41" s="6"/>
      <c r="F41" s="5" t="s">
        <v>70</v>
      </c>
      <c r="G41" s="20"/>
      <c r="H41" s="20"/>
    </row>
    <row r="42" spans="1:10" ht="14" customHeight="1" x14ac:dyDescent="0.2">
      <c r="A42" s="82" t="s">
        <v>71</v>
      </c>
      <c r="B42" s="82"/>
      <c r="C42" s="26">
        <f>SUM(C43:C46)</f>
        <v>0</v>
      </c>
      <c r="D42" s="26">
        <f>SUM(D43:D46)</f>
        <v>0</v>
      </c>
      <c r="E42" s="6"/>
      <c r="F42" s="5" t="s">
        <v>72</v>
      </c>
      <c r="G42" s="20">
        <v>0</v>
      </c>
      <c r="H42" s="20"/>
    </row>
    <row r="43" spans="1:10" ht="14" customHeight="1" x14ac:dyDescent="0.2">
      <c r="A43" s="4"/>
      <c r="B43" s="5" t="s">
        <v>73</v>
      </c>
      <c r="C43" s="20"/>
      <c r="D43" s="20"/>
      <c r="E43" s="82" t="s">
        <v>74</v>
      </c>
      <c r="F43" s="82"/>
      <c r="G43" s="26">
        <f>SUM(G44:G46)</f>
        <v>3409831514.77</v>
      </c>
      <c r="H43" s="26">
        <f>SUM(H44:H46)</f>
        <v>2703939192.5799999</v>
      </c>
    </row>
    <row r="44" spans="1:10" ht="14" customHeight="1" x14ac:dyDescent="0.2">
      <c r="A44" s="4"/>
      <c r="B44" s="5" t="s">
        <v>75</v>
      </c>
      <c r="C44" s="20"/>
      <c r="D44" s="20"/>
      <c r="E44" s="6"/>
      <c r="F44" s="5" t="s">
        <v>76</v>
      </c>
      <c r="G44" s="20">
        <v>45978389.829999998</v>
      </c>
      <c r="H44" s="20">
        <v>48884018.329999998</v>
      </c>
    </row>
    <row r="45" spans="1:10" ht="19.5" customHeight="1" x14ac:dyDescent="0.2">
      <c r="A45" s="4"/>
      <c r="B45" s="5" t="s">
        <v>77</v>
      </c>
      <c r="C45" s="20"/>
      <c r="D45" s="20"/>
      <c r="E45" s="6"/>
      <c r="F45" s="5" t="s">
        <v>78</v>
      </c>
      <c r="G45" s="20">
        <v>556762334.28999996</v>
      </c>
      <c r="H45" s="20">
        <v>17794813.170000002</v>
      </c>
    </row>
    <row r="46" spans="1:10" ht="14" customHeight="1" x14ac:dyDescent="0.2">
      <c r="A46" s="4"/>
      <c r="B46" s="5" t="s">
        <v>79</v>
      </c>
      <c r="C46" s="20"/>
      <c r="D46" s="20"/>
      <c r="E46" s="6"/>
      <c r="F46" s="5" t="s">
        <v>80</v>
      </c>
      <c r="G46" s="20">
        <v>2807090790.6500001</v>
      </c>
      <c r="H46" s="20">
        <v>2637260361.0799999</v>
      </c>
    </row>
    <row r="47" spans="1:10" ht="14" customHeight="1" x14ac:dyDescent="0.2">
      <c r="A47" s="4"/>
      <c r="B47" s="7"/>
      <c r="C47" s="21"/>
      <c r="D47" s="21"/>
      <c r="E47" s="8"/>
      <c r="F47" s="7"/>
      <c r="G47" s="20"/>
      <c r="H47" s="20"/>
    </row>
    <row r="48" spans="1:10" ht="21.75" customHeight="1" x14ac:dyDescent="0.2">
      <c r="A48" s="82" t="s">
        <v>81</v>
      </c>
      <c r="B48" s="85"/>
      <c r="C48" s="26">
        <f>+C42+C39+C32+C26+C18+C10</f>
        <v>12925626001.719997</v>
      </c>
      <c r="D48" s="26">
        <f>+D42+D39+D32+D26+D18+D10</f>
        <v>11237006071.789999</v>
      </c>
      <c r="E48" s="82" t="s">
        <v>82</v>
      </c>
      <c r="F48" s="82"/>
      <c r="G48" s="26">
        <f>+G43+G39+G32+G28+G27+G24+G20+G10</f>
        <v>12422391094.169998</v>
      </c>
      <c r="H48" s="26">
        <f>+H43+H39+H32+H28+H27+H24+H20+H10</f>
        <v>10588320613.129999</v>
      </c>
      <c r="J48" s="30"/>
    </row>
    <row r="49" spans="1:8" ht="14" customHeight="1" x14ac:dyDescent="0.2">
      <c r="A49" s="4"/>
      <c r="B49" s="9"/>
      <c r="C49" s="21"/>
      <c r="D49" s="21"/>
      <c r="E49" s="8"/>
      <c r="F49" s="10"/>
      <c r="G49" s="20"/>
      <c r="H49" s="20"/>
    </row>
    <row r="50" spans="1:8" ht="14" customHeight="1" x14ac:dyDescent="0.2">
      <c r="A50" s="82" t="s">
        <v>83</v>
      </c>
      <c r="B50" s="82"/>
      <c r="C50" s="20"/>
      <c r="D50" s="20"/>
      <c r="E50" s="82" t="s">
        <v>84</v>
      </c>
      <c r="F50" s="82"/>
      <c r="G50" s="27"/>
      <c r="H50" s="20"/>
    </row>
    <row r="51" spans="1:8" ht="14" customHeight="1" x14ac:dyDescent="0.2">
      <c r="A51" s="84" t="s">
        <v>85</v>
      </c>
      <c r="B51" s="84"/>
      <c r="C51" s="20">
        <v>202154551</v>
      </c>
      <c r="D51" s="20">
        <v>202154551</v>
      </c>
      <c r="E51" s="84" t="s">
        <v>86</v>
      </c>
      <c r="F51" s="84"/>
      <c r="G51" s="27"/>
      <c r="H51" s="20"/>
    </row>
    <row r="52" spans="1:8" ht="14" customHeight="1" x14ac:dyDescent="0.2">
      <c r="A52" s="84" t="s">
        <v>87</v>
      </c>
      <c r="B52" s="84"/>
      <c r="C52" s="20"/>
      <c r="D52" s="20"/>
      <c r="E52" s="84" t="s">
        <v>88</v>
      </c>
      <c r="F52" s="84"/>
      <c r="G52" s="27"/>
      <c r="H52" s="20"/>
    </row>
    <row r="53" spans="1:8" ht="19.5" customHeight="1" x14ac:dyDescent="0.2">
      <c r="A53" s="84" t="s">
        <v>89</v>
      </c>
      <c r="B53" s="84"/>
      <c r="C53" s="20">
        <v>20700198781.369999</v>
      </c>
      <c r="D53" s="20">
        <v>20435968806.299999</v>
      </c>
      <c r="E53" s="84" t="s">
        <v>90</v>
      </c>
      <c r="F53" s="84"/>
      <c r="G53" s="20">
        <v>1964993254.6400001</v>
      </c>
      <c r="H53" s="20">
        <v>2139449992.22</v>
      </c>
    </row>
    <row r="54" spans="1:8" ht="14" customHeight="1" x14ac:dyDescent="0.2">
      <c r="A54" s="84" t="s">
        <v>91</v>
      </c>
      <c r="B54" s="84"/>
      <c r="C54" s="20">
        <v>2486182039.54</v>
      </c>
      <c r="D54" s="20">
        <v>2483692557.6700001</v>
      </c>
      <c r="E54" s="84" t="s">
        <v>92</v>
      </c>
      <c r="F54" s="84"/>
      <c r="G54" s="27"/>
      <c r="H54" s="20"/>
    </row>
    <row r="55" spans="1:8" ht="21" customHeight="1" x14ac:dyDescent="0.2">
      <c r="A55" s="84" t="s">
        <v>93</v>
      </c>
      <c r="B55" s="84"/>
      <c r="C55" s="20">
        <v>49317190.659999996</v>
      </c>
      <c r="D55" s="20">
        <v>49317190.659999996</v>
      </c>
      <c r="E55" s="84" t="s">
        <v>94</v>
      </c>
      <c r="F55" s="84"/>
      <c r="G55" s="27"/>
      <c r="H55" s="20"/>
    </row>
    <row r="56" spans="1:8" ht="21.75" customHeight="1" x14ac:dyDescent="0.2">
      <c r="A56" s="84" t="s">
        <v>95</v>
      </c>
      <c r="B56" s="84"/>
      <c r="C56" s="20"/>
      <c r="D56" s="20"/>
      <c r="E56" s="84" t="s">
        <v>96</v>
      </c>
      <c r="F56" s="84"/>
      <c r="G56" s="27"/>
      <c r="H56" s="20"/>
    </row>
    <row r="57" spans="1:8" ht="14" customHeight="1" x14ac:dyDescent="0.2">
      <c r="A57" s="84" t="s">
        <v>97</v>
      </c>
      <c r="B57" s="84"/>
      <c r="C57" s="20">
        <v>480709011.44</v>
      </c>
      <c r="D57" s="20">
        <v>480709011.44</v>
      </c>
      <c r="E57" s="6"/>
      <c r="F57" s="11"/>
      <c r="G57" s="27"/>
      <c r="H57" s="20"/>
    </row>
    <row r="58" spans="1:8" ht="20.25" customHeight="1" x14ac:dyDescent="0.2">
      <c r="A58" s="84" t="s">
        <v>98</v>
      </c>
      <c r="B58" s="84"/>
      <c r="C58" s="20"/>
      <c r="D58" s="20"/>
      <c r="E58" s="82" t="s">
        <v>99</v>
      </c>
      <c r="F58" s="82"/>
      <c r="G58" s="26">
        <f>SUM(G51:G56)</f>
        <v>1964993254.6400001</v>
      </c>
      <c r="H58" s="26">
        <f>SUM(H51:H56)</f>
        <v>2139449992.22</v>
      </c>
    </row>
    <row r="59" spans="1:8" ht="14" customHeight="1" x14ac:dyDescent="0.2">
      <c r="A59" s="84" t="s">
        <v>100</v>
      </c>
      <c r="B59" s="84"/>
      <c r="C59" s="20"/>
      <c r="D59" s="20"/>
      <c r="E59" s="6"/>
      <c r="F59" s="12"/>
      <c r="G59" s="27"/>
      <c r="H59" s="20"/>
    </row>
    <row r="60" spans="1:8" ht="14" customHeight="1" x14ac:dyDescent="0.2">
      <c r="A60" s="4"/>
      <c r="B60" s="5"/>
      <c r="C60" s="20"/>
      <c r="D60" s="20"/>
      <c r="E60" s="82" t="s">
        <v>101</v>
      </c>
      <c r="F60" s="82"/>
      <c r="G60" s="28">
        <f>+G58+G48</f>
        <v>14387384348.809998</v>
      </c>
      <c r="H60" s="28">
        <f>+H58+H48</f>
        <v>12727770605.349998</v>
      </c>
    </row>
    <row r="61" spans="1:8" ht="23.25" customHeight="1" x14ac:dyDescent="0.2">
      <c r="A61" s="82" t="s">
        <v>102</v>
      </c>
      <c r="B61" s="82"/>
      <c r="C61" s="26">
        <f>SUM(C51:C59)</f>
        <v>23918561574.009998</v>
      </c>
      <c r="D61" s="26">
        <f>SUM(D51:D59)</f>
        <v>23651842117.07</v>
      </c>
      <c r="E61" s="6"/>
      <c r="F61" s="5"/>
      <c r="G61" s="27"/>
      <c r="H61" s="20"/>
    </row>
    <row r="62" spans="1:8" ht="14" customHeight="1" x14ac:dyDescent="0.2">
      <c r="A62" s="4"/>
      <c r="B62" s="5"/>
      <c r="C62" s="20"/>
      <c r="D62" s="20"/>
      <c r="E62" s="82" t="s">
        <v>103</v>
      </c>
      <c r="F62" s="82"/>
      <c r="G62" s="27"/>
      <c r="H62" s="20"/>
    </row>
    <row r="63" spans="1:8" ht="14" customHeight="1" x14ac:dyDescent="0.2">
      <c r="A63" s="82" t="s">
        <v>104</v>
      </c>
      <c r="B63" s="82"/>
      <c r="C63" s="26">
        <f>+C61+C48</f>
        <v>36844187575.729996</v>
      </c>
      <c r="D63" s="26">
        <f>+D61+D48</f>
        <v>34888848188.860001</v>
      </c>
      <c r="E63" s="6"/>
      <c r="F63" s="11"/>
      <c r="G63" s="27"/>
      <c r="H63" s="20"/>
    </row>
    <row r="64" spans="1:8" ht="24.75" customHeight="1" x14ac:dyDescent="0.2">
      <c r="A64" s="4"/>
      <c r="B64" s="5"/>
      <c r="C64" s="20"/>
      <c r="D64" s="20"/>
      <c r="E64" s="82" t="s">
        <v>105</v>
      </c>
      <c r="F64" s="82"/>
      <c r="G64" s="28">
        <f>SUM(G65:G67)</f>
        <v>4944587543.9799995</v>
      </c>
      <c r="H64" s="28">
        <f>SUM(H65:H67)</f>
        <v>4855447543.9799995</v>
      </c>
    </row>
    <row r="65" spans="1:8" ht="14" customHeight="1" x14ac:dyDescent="0.2">
      <c r="A65" s="4"/>
      <c r="B65" s="5"/>
      <c r="C65" s="20"/>
      <c r="D65" s="20"/>
      <c r="E65" s="84" t="s">
        <v>106</v>
      </c>
      <c r="F65" s="84"/>
      <c r="G65" s="27">
        <v>4944587543.9799995</v>
      </c>
      <c r="H65" s="27">
        <v>4855447543.9799995</v>
      </c>
    </row>
    <row r="66" spans="1:8" ht="14" customHeight="1" x14ac:dyDescent="0.2">
      <c r="A66" s="4"/>
      <c r="B66" s="5"/>
      <c r="C66" s="31"/>
      <c r="D66" s="20"/>
      <c r="E66" s="84" t="s">
        <v>107</v>
      </c>
      <c r="F66" s="84"/>
      <c r="G66" s="27"/>
      <c r="H66" s="20"/>
    </row>
    <row r="67" spans="1:8" ht="14" customHeight="1" x14ac:dyDescent="0.2">
      <c r="A67" s="4"/>
      <c r="B67" s="5"/>
      <c r="C67" s="20"/>
      <c r="D67" s="20"/>
      <c r="E67" s="84" t="s">
        <v>108</v>
      </c>
      <c r="F67" s="84"/>
      <c r="G67" s="27"/>
      <c r="H67" s="20"/>
    </row>
    <row r="68" spans="1:8" ht="14" customHeight="1" x14ac:dyDescent="0.2">
      <c r="A68" s="4"/>
      <c r="B68" s="5"/>
      <c r="C68" s="20"/>
      <c r="D68" s="20"/>
      <c r="E68" s="6"/>
      <c r="F68" s="5"/>
      <c r="G68" s="27"/>
      <c r="H68" s="20"/>
    </row>
    <row r="69" spans="1:8" ht="21.75" customHeight="1" x14ac:dyDescent="0.2">
      <c r="A69" s="4"/>
      <c r="B69" s="5"/>
      <c r="C69" s="20"/>
      <c r="D69" s="20"/>
      <c r="E69" s="82" t="s">
        <v>109</v>
      </c>
      <c r="F69" s="82"/>
      <c r="G69" s="28">
        <f>SUM(G70:G74)</f>
        <v>17512215682.939995</v>
      </c>
      <c r="H69" s="28">
        <f>SUM(H70:H74)</f>
        <v>17305630039.529999</v>
      </c>
    </row>
    <row r="70" spans="1:8" ht="14" customHeight="1" x14ac:dyDescent="0.2">
      <c r="A70" s="4"/>
      <c r="B70" s="5"/>
      <c r="C70" s="20"/>
      <c r="D70" s="20"/>
      <c r="E70" s="84" t="s">
        <v>110</v>
      </c>
      <c r="F70" s="84"/>
      <c r="G70" s="27">
        <v>678502808.19000006</v>
      </c>
      <c r="H70" s="27">
        <v>1711002975.0699999</v>
      </c>
    </row>
    <row r="71" spans="1:8" ht="14" customHeight="1" x14ac:dyDescent="0.2">
      <c r="A71" s="4"/>
      <c r="B71" s="5"/>
      <c r="C71" s="20"/>
      <c r="D71" s="20"/>
      <c r="E71" s="84" t="s">
        <v>111</v>
      </c>
      <c r="F71" s="84"/>
      <c r="G71" s="27">
        <v>30808634923.509998</v>
      </c>
      <c r="H71" s="27">
        <v>29101243325.849998</v>
      </c>
    </row>
    <row r="72" spans="1:8" ht="14" customHeight="1" x14ac:dyDescent="0.2">
      <c r="A72" s="4"/>
      <c r="B72" s="5"/>
      <c r="C72" s="20"/>
      <c r="D72" s="20"/>
      <c r="E72" s="84" t="s">
        <v>112</v>
      </c>
      <c r="F72" s="84"/>
      <c r="G72" s="27">
        <v>71842345.780000001</v>
      </c>
      <c r="H72" s="27">
        <v>71842345.780000001</v>
      </c>
    </row>
    <row r="73" spans="1:8" ht="14" customHeight="1" x14ac:dyDescent="0.2">
      <c r="A73" s="4"/>
      <c r="B73" s="5"/>
      <c r="C73" s="20"/>
      <c r="D73" s="20"/>
      <c r="E73" s="84" t="s">
        <v>113</v>
      </c>
      <c r="F73" s="84"/>
      <c r="G73" s="27"/>
      <c r="H73" s="27"/>
    </row>
    <row r="74" spans="1:8" ht="14" customHeight="1" x14ac:dyDescent="0.2">
      <c r="A74" s="4"/>
      <c r="B74" s="5"/>
      <c r="C74" s="20"/>
      <c r="D74" s="20"/>
      <c r="E74" s="84" t="s">
        <v>114</v>
      </c>
      <c r="F74" s="84"/>
      <c r="G74" s="27">
        <v>-14046764394.540001</v>
      </c>
      <c r="H74" s="27">
        <v>-13578458607.17</v>
      </c>
    </row>
    <row r="75" spans="1:8" ht="14" customHeight="1" x14ac:dyDescent="0.2">
      <c r="A75" s="4"/>
      <c r="B75" s="5"/>
      <c r="C75" s="20"/>
      <c r="D75" s="20"/>
      <c r="E75" s="6"/>
      <c r="F75" s="5"/>
      <c r="G75" s="27"/>
      <c r="H75" s="20"/>
    </row>
    <row r="76" spans="1:8" ht="21" customHeight="1" x14ac:dyDescent="0.2">
      <c r="A76" s="4"/>
      <c r="B76" s="5"/>
      <c r="C76" s="20"/>
      <c r="D76" s="20"/>
      <c r="E76" s="82" t="s">
        <v>115</v>
      </c>
      <c r="F76" s="82"/>
      <c r="G76" s="27">
        <f>SUM(G77:G78)</f>
        <v>0</v>
      </c>
      <c r="H76" s="27">
        <f>SUM(H77:H78)</f>
        <v>0</v>
      </c>
    </row>
    <row r="77" spans="1:8" ht="14" customHeight="1" x14ac:dyDescent="0.2">
      <c r="A77" s="4"/>
      <c r="B77" s="5"/>
      <c r="C77" s="20"/>
      <c r="D77" s="20"/>
      <c r="E77" s="84" t="s">
        <v>116</v>
      </c>
      <c r="F77" s="84"/>
      <c r="G77" s="27"/>
      <c r="H77" s="20"/>
    </row>
    <row r="78" spans="1:8" ht="14" customHeight="1" x14ac:dyDescent="0.2">
      <c r="A78" s="4"/>
      <c r="B78" s="5"/>
      <c r="C78" s="20"/>
      <c r="D78" s="20"/>
      <c r="E78" s="84" t="s">
        <v>117</v>
      </c>
      <c r="F78" s="84"/>
      <c r="G78" s="27"/>
      <c r="H78" s="20"/>
    </row>
    <row r="79" spans="1:8" ht="14" customHeight="1" x14ac:dyDescent="0.2">
      <c r="A79" s="4"/>
      <c r="B79" s="5"/>
      <c r="C79" s="20"/>
      <c r="D79" s="20"/>
      <c r="E79" s="6"/>
      <c r="F79" s="5"/>
      <c r="G79" s="27"/>
      <c r="H79" s="20"/>
    </row>
    <row r="80" spans="1:8" ht="22.5" customHeight="1" x14ac:dyDescent="0.2">
      <c r="A80" s="4"/>
      <c r="B80" s="5"/>
      <c r="C80" s="20"/>
      <c r="D80" s="20"/>
      <c r="E80" s="82" t="s">
        <v>118</v>
      </c>
      <c r="F80" s="82"/>
      <c r="G80" s="28">
        <f>+G76+G69+G64</f>
        <v>22456803226.919994</v>
      </c>
      <c r="H80" s="28">
        <f>+H76+H69+H64</f>
        <v>22161077583.509998</v>
      </c>
    </row>
    <row r="81" spans="1:10" ht="14" customHeight="1" x14ac:dyDescent="0.2">
      <c r="A81" s="4"/>
      <c r="B81" s="5"/>
      <c r="C81" s="20"/>
      <c r="D81" s="20"/>
      <c r="E81" s="6"/>
      <c r="F81" s="5"/>
      <c r="G81" s="27"/>
      <c r="H81" s="20"/>
    </row>
    <row r="82" spans="1:10" ht="22.5" customHeight="1" x14ac:dyDescent="0.2">
      <c r="A82" s="4"/>
      <c r="B82" s="5"/>
      <c r="C82" s="20"/>
      <c r="D82" s="20"/>
      <c r="E82" s="82" t="s">
        <v>119</v>
      </c>
      <c r="F82" s="82"/>
      <c r="G82" s="28">
        <f>+G80+G60</f>
        <v>36844187575.729996</v>
      </c>
      <c r="H82" s="28">
        <f>+H80+H60</f>
        <v>34888848188.860001</v>
      </c>
    </row>
    <row r="83" spans="1:10" ht="14" customHeight="1" thickBot="1" x14ac:dyDescent="0.25">
      <c r="A83" s="13"/>
      <c r="B83" s="14"/>
      <c r="C83" s="22"/>
      <c r="D83" s="22"/>
      <c r="E83" s="15"/>
      <c r="F83" s="14"/>
      <c r="G83" s="24"/>
      <c r="H83" s="25"/>
      <c r="J83" s="30"/>
    </row>
    <row r="84" spans="1:10" x14ac:dyDescent="0.2">
      <c r="B84" s="16"/>
      <c r="C84" s="16"/>
      <c r="D84" s="16"/>
      <c r="E84" s="16"/>
      <c r="F84" s="16"/>
      <c r="G84" s="17"/>
      <c r="H84" s="18"/>
    </row>
    <row r="85" spans="1:10" x14ac:dyDescent="0.2">
      <c r="B85" s="16"/>
      <c r="C85" s="16"/>
      <c r="D85" s="16"/>
      <c r="E85" s="16"/>
      <c r="F85" s="16"/>
      <c r="G85" s="17"/>
      <c r="H85" s="18"/>
    </row>
    <row r="86" spans="1:10" x14ac:dyDescent="0.2">
      <c r="B86" s="16"/>
      <c r="C86" s="16"/>
      <c r="D86" s="16"/>
      <c r="E86" s="16"/>
      <c r="F86" s="16"/>
      <c r="G86" s="17"/>
      <c r="H86" s="18"/>
    </row>
    <row r="87" spans="1:10" x14ac:dyDescent="0.2">
      <c r="B87" s="16"/>
      <c r="C87" s="16"/>
      <c r="D87" s="16"/>
      <c r="E87" s="16"/>
      <c r="F87" s="16"/>
      <c r="G87" s="17"/>
      <c r="H87" s="18"/>
    </row>
    <row r="88" spans="1:10" x14ac:dyDescent="0.2">
      <c r="B88" s="16"/>
      <c r="C88" s="16"/>
      <c r="D88" s="16"/>
      <c r="E88" s="16"/>
      <c r="F88" s="16"/>
      <c r="G88" s="17"/>
      <c r="H88" s="18"/>
    </row>
    <row r="89" spans="1:10" x14ac:dyDescent="0.2">
      <c r="B89" s="16"/>
      <c r="C89" s="16"/>
      <c r="D89" s="16"/>
      <c r="E89" s="16"/>
      <c r="F89" s="16"/>
      <c r="G89" s="17"/>
      <c r="H89" s="18"/>
    </row>
  </sheetData>
  <mergeCells count="64">
    <mergeCell ref="E80:F80"/>
    <mergeCell ref="E82:F82"/>
    <mergeCell ref="E72:F72"/>
    <mergeCell ref="E73:F73"/>
    <mergeCell ref="E74:F74"/>
    <mergeCell ref="E76:F76"/>
    <mergeCell ref="E77:F77"/>
    <mergeCell ref="E78:F78"/>
    <mergeCell ref="E71:F71"/>
    <mergeCell ref="A59:B59"/>
    <mergeCell ref="E60:F60"/>
    <mergeCell ref="A61:B61"/>
    <mergeCell ref="E62:F62"/>
    <mergeCell ref="A63:B63"/>
    <mergeCell ref="E64:F64"/>
    <mergeCell ref="E65:F65"/>
    <mergeCell ref="E66:F66"/>
    <mergeCell ref="E67:F67"/>
    <mergeCell ref="E69:F69"/>
    <mergeCell ref="E70:F70"/>
    <mergeCell ref="A58:B58"/>
    <mergeCell ref="E58:F58"/>
    <mergeCell ref="A52:B52"/>
    <mergeCell ref="E52:F52"/>
    <mergeCell ref="A53:B53"/>
    <mergeCell ref="E53:F53"/>
    <mergeCell ref="A54:B54"/>
    <mergeCell ref="E54:F54"/>
    <mergeCell ref="A55:B55"/>
    <mergeCell ref="E55:F55"/>
    <mergeCell ref="A56:B56"/>
    <mergeCell ref="E56:F56"/>
    <mergeCell ref="A57:B57"/>
    <mergeCell ref="A51:B51"/>
    <mergeCell ref="E51:F51"/>
    <mergeCell ref="A32:B32"/>
    <mergeCell ref="E32:F32"/>
    <mergeCell ref="A38:B38"/>
    <mergeCell ref="A39:B39"/>
    <mergeCell ref="E39:F39"/>
    <mergeCell ref="A42:B42"/>
    <mergeCell ref="E43:F43"/>
    <mergeCell ref="A48:B48"/>
    <mergeCell ref="E48:F48"/>
    <mergeCell ref="A50:B50"/>
    <mergeCell ref="E50:F50"/>
    <mergeCell ref="E28:F28"/>
    <mergeCell ref="A8:B8"/>
    <mergeCell ref="E8:F8"/>
    <mergeCell ref="A9:B9"/>
    <mergeCell ref="E9:F9"/>
    <mergeCell ref="A10:B10"/>
    <mergeCell ref="E10:F10"/>
    <mergeCell ref="A18:B18"/>
    <mergeCell ref="E20:F20"/>
    <mergeCell ref="E24:F24"/>
    <mergeCell ref="A26:B26"/>
    <mergeCell ref="E27:F27"/>
    <mergeCell ref="A3:H3"/>
    <mergeCell ref="A4:H4"/>
    <mergeCell ref="A5:H5"/>
    <mergeCell ref="A6:H6"/>
    <mergeCell ref="A7:B7"/>
    <mergeCell ref="E7:F7"/>
  </mergeCells>
  <phoneticPr fontId="12" type="noConversion"/>
  <printOptions horizontalCentered="1"/>
  <pageMargins left="0.2" right="0.2" top="0.75" bottom="0.75" header="0.31" footer="0.31"/>
  <pageSetup scale="7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35" zoomScale="110" zoomScaleNormal="110" zoomScalePageLayoutView="110" workbookViewId="0">
      <selection activeCell="A61" sqref="A61:XFD78"/>
    </sheetView>
  </sheetViews>
  <sheetFormatPr baseColWidth="10" defaultRowHeight="15" x14ac:dyDescent="0.2"/>
  <cols>
    <col min="1" max="1" width="1.6640625" customWidth="1"/>
    <col min="2" max="2" width="23" customWidth="1"/>
    <col min="3" max="8" width="12.6640625" customWidth="1"/>
    <col min="9" max="9" width="12.1640625" customWidth="1"/>
  </cols>
  <sheetData>
    <row r="1" spans="1:9" x14ac:dyDescent="0.2">
      <c r="I1" s="1" t="s">
        <v>150</v>
      </c>
    </row>
    <row r="2" spans="1:9" ht="16" thickBot="1" x14ac:dyDescent="0.25"/>
    <row r="3" spans="1:9" ht="14" customHeight="1" x14ac:dyDescent="0.2">
      <c r="A3" s="96" t="s">
        <v>151</v>
      </c>
      <c r="B3" s="96"/>
      <c r="C3" s="96"/>
      <c r="D3" s="96"/>
      <c r="E3" s="96"/>
      <c r="F3" s="96"/>
      <c r="G3" s="96"/>
      <c r="H3" s="96"/>
      <c r="I3" s="96"/>
    </row>
    <row r="4" spans="1:9" ht="14" customHeight="1" x14ac:dyDescent="0.2">
      <c r="A4" s="97" t="s">
        <v>152</v>
      </c>
      <c r="B4" s="97"/>
      <c r="C4" s="97"/>
      <c r="D4" s="97"/>
      <c r="E4" s="97"/>
      <c r="F4" s="97"/>
      <c r="G4" s="97"/>
      <c r="H4" s="97"/>
      <c r="I4" s="97"/>
    </row>
    <row r="5" spans="1:9" ht="14" customHeight="1" x14ac:dyDescent="0.2">
      <c r="A5" s="97" t="s">
        <v>153</v>
      </c>
      <c r="B5" s="97"/>
      <c r="C5" s="97"/>
      <c r="D5" s="97"/>
      <c r="E5" s="97"/>
      <c r="F5" s="97"/>
      <c r="G5" s="97"/>
      <c r="H5" s="97"/>
      <c r="I5" s="97"/>
    </row>
    <row r="6" spans="1:9" ht="14" customHeight="1" thickBot="1" x14ac:dyDescent="0.25">
      <c r="A6" s="98" t="s">
        <v>2</v>
      </c>
      <c r="B6" s="98"/>
      <c r="C6" s="98"/>
      <c r="D6" s="98"/>
      <c r="E6" s="98"/>
      <c r="F6" s="98"/>
      <c r="G6" s="98"/>
      <c r="H6" s="98"/>
      <c r="I6" s="98"/>
    </row>
    <row r="7" spans="1:9" ht="23" customHeight="1" x14ac:dyDescent="0.2">
      <c r="A7" s="99" t="s">
        <v>154</v>
      </c>
      <c r="B7" s="99"/>
      <c r="C7" s="100" t="s">
        <v>155</v>
      </c>
      <c r="D7" s="99" t="s">
        <v>156</v>
      </c>
      <c r="E7" s="99" t="s">
        <v>157</v>
      </c>
      <c r="F7" s="99" t="s">
        <v>158</v>
      </c>
      <c r="G7" s="100" t="s">
        <v>159</v>
      </c>
      <c r="H7" s="99" t="s">
        <v>160</v>
      </c>
      <c r="I7" s="99" t="s">
        <v>161</v>
      </c>
    </row>
    <row r="8" spans="1:9" ht="27" customHeight="1" thickBot="1" x14ac:dyDescent="0.25">
      <c r="A8" s="98"/>
      <c r="B8" s="98"/>
      <c r="C8" s="101" t="s">
        <v>162</v>
      </c>
      <c r="D8" s="98"/>
      <c r="E8" s="98"/>
      <c r="F8" s="98"/>
      <c r="G8" s="101" t="s">
        <v>163</v>
      </c>
      <c r="H8" s="98"/>
      <c r="I8" s="98"/>
    </row>
    <row r="9" spans="1:9" ht="7.5" customHeight="1" x14ac:dyDescent="0.2">
      <c r="A9" s="91"/>
      <c r="B9" s="91"/>
      <c r="C9" s="41"/>
      <c r="D9" s="41"/>
      <c r="E9" s="41"/>
      <c r="F9" s="41"/>
      <c r="G9" s="41"/>
      <c r="H9" s="41"/>
      <c r="I9" s="41"/>
    </row>
    <row r="10" spans="1:9" ht="14" customHeight="1" x14ac:dyDescent="0.2">
      <c r="A10" s="87" t="s">
        <v>164</v>
      </c>
      <c r="B10" s="87"/>
      <c r="C10" s="42"/>
      <c r="D10" s="42"/>
      <c r="E10" s="42"/>
      <c r="F10" s="42"/>
      <c r="G10" s="42"/>
      <c r="H10" s="42"/>
      <c r="I10" s="42"/>
    </row>
    <row r="11" spans="1:9" ht="14" customHeight="1" x14ac:dyDescent="0.2">
      <c r="A11" s="87" t="s">
        <v>165</v>
      </c>
      <c r="B11" s="87"/>
      <c r="C11" s="42"/>
      <c r="D11" s="42"/>
      <c r="E11" s="42"/>
      <c r="F11" s="42"/>
      <c r="G11" s="42"/>
      <c r="H11" s="42"/>
      <c r="I11" s="42"/>
    </row>
    <row r="12" spans="1:9" ht="14" customHeight="1" x14ac:dyDescent="0.2">
      <c r="A12" s="43"/>
      <c r="B12" s="5" t="s">
        <v>166</v>
      </c>
      <c r="C12" s="42"/>
      <c r="D12" s="42"/>
      <c r="E12" s="42"/>
      <c r="F12" s="42"/>
      <c r="G12" s="42"/>
      <c r="H12" s="42"/>
      <c r="I12" s="42"/>
    </row>
    <row r="13" spans="1:9" ht="14" customHeight="1" x14ac:dyDescent="0.2">
      <c r="A13" s="6"/>
      <c r="B13" s="5" t="s">
        <v>167</v>
      </c>
      <c r="C13" s="44"/>
      <c r="D13" s="44"/>
      <c r="E13" s="44"/>
      <c r="F13" s="44"/>
      <c r="G13" s="44"/>
      <c r="H13" s="44"/>
      <c r="I13" s="44"/>
    </row>
    <row r="14" spans="1:9" ht="14" customHeight="1" x14ac:dyDescent="0.2">
      <c r="A14" s="6"/>
      <c r="B14" s="5" t="s">
        <v>168</v>
      </c>
      <c r="C14" s="44"/>
      <c r="D14" s="44"/>
      <c r="E14" s="44"/>
      <c r="F14" s="44"/>
      <c r="G14" s="44"/>
      <c r="H14" s="44"/>
      <c r="I14" s="44"/>
    </row>
    <row r="15" spans="1:9" ht="14" customHeight="1" x14ac:dyDescent="0.2">
      <c r="A15" s="87" t="s">
        <v>169</v>
      </c>
      <c r="B15" s="87"/>
      <c r="C15" s="42"/>
      <c r="D15" s="42"/>
      <c r="E15" s="42"/>
      <c r="F15" s="42"/>
      <c r="G15" s="42"/>
      <c r="H15" s="42"/>
      <c r="I15" s="42"/>
    </row>
    <row r="16" spans="1:9" ht="14" customHeight="1" x14ac:dyDescent="0.2">
      <c r="A16" s="43"/>
      <c r="B16" s="5" t="s">
        <v>170</v>
      </c>
      <c r="C16" s="45">
        <v>1680449992.22</v>
      </c>
      <c r="D16" s="46"/>
      <c r="E16" s="47">
        <v>42192941.530000001</v>
      </c>
      <c r="F16" s="46"/>
      <c r="G16" s="48">
        <f>+C16+D16-E16+F16</f>
        <v>1638257050.6900001</v>
      </c>
      <c r="H16" s="49">
        <v>33801951.490000002</v>
      </c>
      <c r="I16" s="46"/>
    </row>
    <row r="17" spans="1:9" ht="14" customHeight="1" x14ac:dyDescent="0.2">
      <c r="A17" s="6"/>
      <c r="B17" s="5" t="s">
        <v>171</v>
      </c>
      <c r="C17" s="50"/>
      <c r="D17" s="50"/>
      <c r="E17" s="50"/>
      <c r="F17" s="50"/>
      <c r="G17" s="50"/>
      <c r="H17" s="50"/>
      <c r="I17" s="50"/>
    </row>
    <row r="18" spans="1:9" ht="14" customHeight="1" x14ac:dyDescent="0.2">
      <c r="A18" s="6"/>
      <c r="B18" s="5" t="s">
        <v>172</v>
      </c>
      <c r="C18" s="50"/>
      <c r="D18" s="50"/>
      <c r="E18" s="50"/>
      <c r="F18" s="50"/>
      <c r="G18" s="50"/>
      <c r="H18" s="50"/>
      <c r="I18" s="50"/>
    </row>
    <row r="19" spans="1:9" ht="14" customHeight="1" x14ac:dyDescent="0.2">
      <c r="A19" s="87" t="s">
        <v>173</v>
      </c>
      <c r="B19" s="87"/>
      <c r="C19" s="50"/>
      <c r="D19" s="51"/>
      <c r="E19" s="51"/>
      <c r="F19" s="51"/>
      <c r="G19" s="51"/>
      <c r="H19" s="51"/>
      <c r="I19" s="51"/>
    </row>
    <row r="20" spans="1:9" ht="7.5" customHeight="1" x14ac:dyDescent="0.2">
      <c r="A20" s="6"/>
      <c r="B20" s="5"/>
      <c r="C20" s="50"/>
      <c r="D20" s="50"/>
      <c r="E20" s="50"/>
      <c r="F20" s="50"/>
      <c r="G20" s="50"/>
      <c r="H20" s="50"/>
      <c r="I20" s="50"/>
    </row>
    <row r="21" spans="1:9" ht="18" customHeight="1" x14ac:dyDescent="0.2">
      <c r="A21" s="87" t="s">
        <v>174</v>
      </c>
      <c r="B21" s="87"/>
      <c r="C21" s="46"/>
      <c r="D21" s="46"/>
      <c r="E21" s="46"/>
      <c r="F21" s="46"/>
      <c r="G21" s="46"/>
      <c r="H21" s="46"/>
      <c r="I21" s="46"/>
    </row>
    <row r="22" spans="1:9" ht="7.5" customHeight="1" x14ac:dyDescent="0.2">
      <c r="A22" s="87"/>
      <c r="B22" s="87"/>
      <c r="C22" s="46"/>
      <c r="D22" s="46"/>
      <c r="E22" s="46"/>
      <c r="F22" s="46"/>
      <c r="G22" s="46"/>
      <c r="H22" s="46"/>
      <c r="I22" s="46"/>
    </row>
    <row r="23" spans="1:9" ht="14" customHeight="1" x14ac:dyDescent="0.2">
      <c r="A23" s="87" t="s">
        <v>175</v>
      </c>
      <c r="B23" s="87"/>
      <c r="C23" s="46"/>
      <c r="D23" s="46"/>
      <c r="E23" s="46"/>
      <c r="F23" s="46"/>
      <c r="G23" s="46"/>
      <c r="H23" s="46"/>
      <c r="I23" s="46"/>
    </row>
    <row r="24" spans="1:9" ht="14" customHeight="1" x14ac:dyDescent="0.2">
      <c r="A24" s="4"/>
      <c r="B24" s="52" t="s">
        <v>176</v>
      </c>
      <c r="C24" s="45">
        <v>33256221.470000006</v>
      </c>
      <c r="D24" s="46"/>
      <c r="E24" s="47">
        <v>6223882.0599999996</v>
      </c>
      <c r="F24" s="46"/>
      <c r="G24" s="48">
        <f>+C24+D24-E24+F24</f>
        <v>27032339.410000008</v>
      </c>
      <c r="H24" s="94">
        <v>709079.32000000007</v>
      </c>
      <c r="I24" s="46"/>
    </row>
    <row r="25" spans="1:9" ht="14" customHeight="1" x14ac:dyDescent="0.2">
      <c r="A25" s="4"/>
      <c r="B25" s="52" t="s">
        <v>177</v>
      </c>
      <c r="C25" s="46"/>
      <c r="D25" s="46"/>
      <c r="E25" s="46"/>
      <c r="F25" s="46"/>
      <c r="G25" s="46"/>
      <c r="H25" s="46"/>
      <c r="I25" s="46"/>
    </row>
    <row r="26" spans="1:9" ht="14" customHeight="1" x14ac:dyDescent="0.2">
      <c r="A26" s="53"/>
      <c r="B26" s="52" t="s">
        <v>178</v>
      </c>
      <c r="C26" s="46"/>
      <c r="D26" s="46"/>
      <c r="E26" s="46"/>
      <c r="F26" s="46"/>
      <c r="G26" s="46"/>
      <c r="H26" s="46"/>
      <c r="I26" s="46"/>
    </row>
    <row r="27" spans="1:9" ht="7.5" customHeight="1" x14ac:dyDescent="0.2">
      <c r="A27" s="88"/>
      <c r="B27" s="88"/>
      <c r="C27" s="46"/>
      <c r="D27" s="46"/>
      <c r="E27" s="46"/>
      <c r="F27" s="46"/>
      <c r="G27" s="46"/>
      <c r="H27" s="46"/>
      <c r="I27" s="46"/>
    </row>
    <row r="28" spans="1:9" ht="18" customHeight="1" x14ac:dyDescent="0.2">
      <c r="A28" s="87" t="s">
        <v>179</v>
      </c>
      <c r="B28" s="87"/>
      <c r="C28" s="46"/>
      <c r="D28" s="46"/>
      <c r="E28" s="46"/>
      <c r="F28" s="46"/>
      <c r="G28" s="46"/>
      <c r="H28" s="46"/>
      <c r="I28" s="46"/>
    </row>
    <row r="29" spans="1:9" ht="14" customHeight="1" x14ac:dyDescent="0.2">
      <c r="A29" s="54"/>
      <c r="B29" s="52" t="s">
        <v>180</v>
      </c>
      <c r="C29" s="48">
        <v>459000000</v>
      </c>
      <c r="D29" s="46"/>
      <c r="E29" s="46"/>
      <c r="F29" s="46"/>
      <c r="G29" s="48">
        <v>459000000</v>
      </c>
      <c r="H29" s="55">
        <v>9529897.6099999994</v>
      </c>
      <c r="I29" s="46"/>
    </row>
    <row r="30" spans="1:9" ht="14" customHeight="1" x14ac:dyDescent="0.2">
      <c r="A30" s="54"/>
      <c r="B30" s="52" t="s">
        <v>181</v>
      </c>
      <c r="C30" s="42"/>
      <c r="D30" s="42"/>
      <c r="E30" s="42"/>
      <c r="F30" s="42"/>
      <c r="G30" s="42"/>
      <c r="H30" s="42"/>
      <c r="I30" s="42"/>
    </row>
    <row r="31" spans="1:9" ht="14" customHeight="1" x14ac:dyDescent="0.2">
      <c r="A31" s="53"/>
      <c r="B31" s="52" t="s">
        <v>182</v>
      </c>
      <c r="C31" s="42"/>
      <c r="D31" s="42"/>
      <c r="E31" s="42"/>
      <c r="F31" s="42"/>
      <c r="G31" s="42"/>
      <c r="H31" s="42"/>
      <c r="I31" s="42"/>
    </row>
    <row r="32" spans="1:9" ht="7.5" customHeight="1" thickBot="1" x14ac:dyDescent="0.25">
      <c r="A32" s="89"/>
      <c r="B32" s="89"/>
      <c r="C32" s="56"/>
      <c r="D32" s="56"/>
      <c r="E32" s="56"/>
      <c r="F32" s="56"/>
      <c r="G32" s="56"/>
      <c r="H32" s="56"/>
      <c r="I32" s="56"/>
    </row>
    <row r="34" spans="1:9" ht="20" customHeight="1" x14ac:dyDescent="0.2">
      <c r="A34" s="57">
        <v>1</v>
      </c>
      <c r="B34" s="90" t="s">
        <v>183</v>
      </c>
      <c r="C34" s="90"/>
      <c r="D34" s="90"/>
      <c r="E34" s="90"/>
      <c r="F34" s="90"/>
      <c r="G34" s="90"/>
      <c r="H34" s="90"/>
      <c r="I34" s="90"/>
    </row>
    <row r="35" spans="1:9" ht="13.25" customHeight="1" x14ac:dyDescent="0.2">
      <c r="A35" s="57">
        <v>2</v>
      </c>
      <c r="B35" s="86" t="s">
        <v>184</v>
      </c>
      <c r="C35" s="86"/>
      <c r="D35" s="86"/>
      <c r="E35" s="86"/>
      <c r="F35" s="86"/>
      <c r="G35" s="86"/>
      <c r="H35" s="86"/>
      <c r="I35" s="86"/>
    </row>
    <row r="36" spans="1:9" ht="16" thickBot="1" x14ac:dyDescent="0.25"/>
    <row r="37" spans="1:9" ht="14.5" customHeight="1" x14ac:dyDescent="0.2">
      <c r="A37" s="102" t="s">
        <v>185</v>
      </c>
      <c r="B37" s="102"/>
      <c r="C37" s="102" t="s">
        <v>186</v>
      </c>
      <c r="D37" s="102" t="s">
        <v>187</v>
      </c>
      <c r="E37" s="102" t="s">
        <v>188</v>
      </c>
      <c r="F37" s="102" t="s">
        <v>189</v>
      </c>
      <c r="G37" s="102" t="s">
        <v>190</v>
      </c>
    </row>
    <row r="38" spans="1:9" x14ac:dyDescent="0.2">
      <c r="A38" s="103"/>
      <c r="B38" s="103"/>
      <c r="C38" s="103"/>
      <c r="D38" s="103"/>
      <c r="E38" s="103"/>
      <c r="F38" s="103"/>
      <c r="G38" s="103"/>
    </row>
    <row r="39" spans="1:9" ht="16" thickBot="1" x14ac:dyDescent="0.25">
      <c r="A39" s="104"/>
      <c r="B39" s="104"/>
      <c r="C39" s="104"/>
      <c r="D39" s="104"/>
      <c r="E39" s="104"/>
      <c r="F39" s="104"/>
      <c r="G39" s="104"/>
    </row>
    <row r="40" spans="1:9" ht="20" customHeight="1" x14ac:dyDescent="0.2">
      <c r="A40" s="83" t="s">
        <v>191</v>
      </c>
      <c r="B40" s="83"/>
      <c r="C40" s="58"/>
      <c r="D40" s="58"/>
      <c r="E40" s="59"/>
      <c r="F40" s="58"/>
      <c r="G40" s="59"/>
    </row>
    <row r="41" spans="1:9" ht="20" customHeight="1" x14ac:dyDescent="0.2">
      <c r="A41" s="60"/>
      <c r="B41" s="61" t="s">
        <v>192</v>
      </c>
      <c r="C41" s="62">
        <v>2100000000</v>
      </c>
      <c r="D41" s="63" t="s">
        <v>193</v>
      </c>
      <c r="E41" s="64" t="s">
        <v>194</v>
      </c>
      <c r="F41" s="65" t="s">
        <v>195</v>
      </c>
      <c r="G41" s="65">
        <v>9.0700000000000003E-2</v>
      </c>
    </row>
    <row r="42" spans="1:9" ht="14.5" customHeight="1" thickBot="1" x14ac:dyDescent="0.25">
      <c r="A42" s="66"/>
      <c r="B42" s="14" t="s">
        <v>196</v>
      </c>
      <c r="C42" s="67">
        <v>400000000</v>
      </c>
      <c r="D42" s="68" t="s">
        <v>193</v>
      </c>
      <c r="E42" s="69" t="s">
        <v>197</v>
      </c>
      <c r="F42" s="70" t="s">
        <v>198</v>
      </c>
      <c r="G42" s="70">
        <v>0.112</v>
      </c>
    </row>
    <row r="43" spans="1:9" ht="8.25" customHeight="1" x14ac:dyDescent="0.2"/>
    <row r="44" spans="1:9" ht="8.25" customHeight="1" x14ac:dyDescent="0.2"/>
    <row r="45" spans="1:9" ht="8.25" customHeight="1" x14ac:dyDescent="0.2"/>
    <row r="46" spans="1:9" ht="8.25" customHeight="1" x14ac:dyDescent="0.2"/>
    <row r="47" spans="1:9" ht="8.25" customHeight="1" x14ac:dyDescent="0.2"/>
    <row r="48" spans="1:9" ht="8.25" customHeight="1" x14ac:dyDescent="0.2"/>
    <row r="49" ht="8.25" customHeight="1" x14ac:dyDescent="0.2"/>
    <row r="50" ht="8.25" customHeight="1" x14ac:dyDescent="0.2"/>
    <row r="51" ht="8.25" customHeight="1" x14ac:dyDescent="0.2"/>
    <row r="52" ht="8.25" customHeight="1" x14ac:dyDescent="0.2"/>
    <row r="53" ht="8.25" customHeight="1" x14ac:dyDescent="0.2"/>
    <row r="54" ht="8.25" customHeight="1" x14ac:dyDescent="0.2"/>
    <row r="55" ht="8.25" customHeight="1" x14ac:dyDescent="0.2"/>
    <row r="56" ht="8.25" customHeight="1" x14ac:dyDescent="0.2"/>
    <row r="57" ht="8.25" customHeight="1" x14ac:dyDescent="0.2"/>
    <row r="58" ht="8.25" customHeight="1" x14ac:dyDescent="0.2"/>
    <row r="59" ht="8.25" customHeight="1" x14ac:dyDescent="0.2"/>
    <row r="60" ht="15" customHeight="1" x14ac:dyDescent="0.2"/>
    <row r="65" spans="3:3" x14ac:dyDescent="0.2">
      <c r="C65" s="95"/>
    </row>
  </sheetData>
  <mergeCells count="30">
    <mergeCell ref="A40:B40"/>
    <mergeCell ref="B35:I35"/>
    <mergeCell ref="A37:B39"/>
    <mergeCell ref="C37:C39"/>
    <mergeCell ref="D37:D39"/>
    <mergeCell ref="E37:E39"/>
    <mergeCell ref="F37:F39"/>
    <mergeCell ref="G37:G39"/>
    <mergeCell ref="A22:B22"/>
    <mergeCell ref="A23:B23"/>
    <mergeCell ref="A27:B27"/>
    <mergeCell ref="A28:B28"/>
    <mergeCell ref="A32:B32"/>
    <mergeCell ref="B34:I34"/>
    <mergeCell ref="A9:B9"/>
    <mergeCell ref="A10:B10"/>
    <mergeCell ref="A11:B11"/>
    <mergeCell ref="A15:B15"/>
    <mergeCell ref="A19:B19"/>
    <mergeCell ref="A21:B21"/>
    <mergeCell ref="A3:I3"/>
    <mergeCell ref="A4:I4"/>
    <mergeCell ref="A5:I5"/>
    <mergeCell ref="A6:I6"/>
    <mergeCell ref="A7:B8"/>
    <mergeCell ref="D7:D8"/>
    <mergeCell ref="E7:E8"/>
    <mergeCell ref="F7:F8"/>
    <mergeCell ref="H7:H8"/>
    <mergeCell ref="I7:I8"/>
  </mergeCells>
  <phoneticPr fontId="12" type="noConversion"/>
  <printOptions horizontalCentered="1"/>
  <pageMargins left="0.70866141732283472" right="0.70866141732283472" top="0.39370078740157483" bottom="0.39370078740157483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9" zoomScale="120" zoomScaleNormal="120" zoomScalePageLayoutView="120" workbookViewId="0">
      <selection activeCell="C7" sqref="C7"/>
    </sheetView>
  </sheetViews>
  <sheetFormatPr baseColWidth="10" defaultRowHeight="15" x14ac:dyDescent="0.2"/>
  <cols>
    <col min="1" max="1" width="21.5" customWidth="1"/>
    <col min="2" max="11" width="12.6640625" customWidth="1"/>
  </cols>
  <sheetData>
    <row r="1" spans="1:11" x14ac:dyDescent="0.2">
      <c r="K1" s="1" t="s">
        <v>125</v>
      </c>
    </row>
    <row r="2" spans="1:11" ht="7.5" customHeight="1" thickBot="1" x14ac:dyDescent="0.25"/>
    <row r="3" spans="1:11" ht="14" customHeight="1" x14ac:dyDescent="0.2">
      <c r="A3" s="92" t="s">
        <v>126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4" customHeight="1" x14ac:dyDescent="0.2">
      <c r="A4" s="93" t="s">
        <v>127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4" customHeight="1" x14ac:dyDescent="0.2">
      <c r="A5" s="93" t="s">
        <v>199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14" customHeight="1" thickBot="1" x14ac:dyDescent="0.25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61" thickBot="1" x14ac:dyDescent="0.25">
      <c r="A7" s="71" t="s">
        <v>128</v>
      </c>
      <c r="B7" s="71" t="s">
        <v>129</v>
      </c>
      <c r="C7" s="71" t="s">
        <v>130</v>
      </c>
      <c r="D7" s="71" t="s">
        <v>131</v>
      </c>
      <c r="E7" s="71" t="s">
        <v>132</v>
      </c>
      <c r="F7" s="71" t="s">
        <v>133</v>
      </c>
      <c r="G7" s="71" t="s">
        <v>134</v>
      </c>
      <c r="H7" s="71" t="s">
        <v>135</v>
      </c>
      <c r="I7" s="71" t="s">
        <v>136</v>
      </c>
      <c r="J7" s="71" t="s">
        <v>137</v>
      </c>
      <c r="K7" s="71" t="s">
        <v>138</v>
      </c>
    </row>
    <row r="8" spans="1:11" ht="6" customHeight="1" x14ac:dyDescent="0.2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18.75" customHeight="1" x14ac:dyDescent="0.2">
      <c r="A9" s="33" t="s">
        <v>139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14" customHeight="1" x14ac:dyDescent="0.2">
      <c r="A10" s="38" t="s">
        <v>140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4" customHeight="1" x14ac:dyDescent="0.2">
      <c r="A11" s="38" t="s">
        <v>141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ht="14" customHeight="1" x14ac:dyDescent="0.2">
      <c r="A12" s="38" t="s">
        <v>142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4" customHeight="1" x14ac:dyDescent="0.2">
      <c r="A13" s="38" t="s">
        <v>143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6.75" customHeight="1" x14ac:dyDescent="0.2">
      <c r="A14" s="34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9.5" customHeight="1" x14ac:dyDescent="0.2">
      <c r="A15" s="33" t="s">
        <v>144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14" customHeight="1" x14ac:dyDescent="0.2">
      <c r="A16" s="38" t="s">
        <v>145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4" customHeight="1" x14ac:dyDescent="0.2">
      <c r="A17" s="38" t="s">
        <v>146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4" customHeight="1" x14ac:dyDescent="0.2">
      <c r="A18" s="38" t="s">
        <v>147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4" customHeight="1" x14ac:dyDescent="0.2">
      <c r="A19" s="38" t="s">
        <v>148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6" customHeight="1" x14ac:dyDescent="0.2">
      <c r="A20" s="34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27.75" customHeight="1" x14ac:dyDescent="0.2">
      <c r="A21" s="33" t="s">
        <v>149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6" customHeight="1" thickBot="1" x14ac:dyDescent="0.2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5.25" customHeight="1" x14ac:dyDescent="0.2"/>
    <row r="24" spans="1:11" ht="5.25" customHeight="1" x14ac:dyDescent="0.2"/>
    <row r="25" spans="1:11" ht="5.25" customHeight="1" x14ac:dyDescent="0.2"/>
    <row r="26" spans="1:11" ht="5.25" customHeight="1" x14ac:dyDescent="0.2"/>
    <row r="27" spans="1:11" ht="5.25" customHeight="1" x14ac:dyDescent="0.2"/>
    <row r="28" spans="1:11" ht="5.25" customHeight="1" x14ac:dyDescent="0.2"/>
    <row r="29" spans="1:11" ht="5.25" customHeight="1" x14ac:dyDescent="0.2"/>
    <row r="30" spans="1:11" ht="5.25" customHeight="1" x14ac:dyDescent="0.2"/>
    <row r="31" spans="1:11" ht="6.75" customHeight="1" x14ac:dyDescent="0.2"/>
    <row r="32" spans="1:11" ht="6.75" customHeight="1" x14ac:dyDescent="0.2"/>
  </sheetData>
  <mergeCells count="4">
    <mergeCell ref="A3:K3"/>
    <mergeCell ref="A4:K4"/>
    <mergeCell ref="A5:K5"/>
    <mergeCell ref="A6:K6"/>
  </mergeCells>
  <phoneticPr fontId="12" type="noConversion"/>
  <printOptions horizontalCentered="1"/>
  <pageMargins left="0.71" right="0.71" top="0.39" bottom="0.39" header="0.31" footer="0.31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LDF-1T</vt:lpstr>
      <vt:lpstr>LDF-02 (2)</vt:lpstr>
      <vt:lpstr>LDF-03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Usuario de Microsoft Office</cp:lastModifiedBy>
  <cp:lastPrinted>2020-05-15T17:40:35Z</cp:lastPrinted>
  <dcterms:created xsi:type="dcterms:W3CDTF">2017-08-12T17:13:14Z</dcterms:created>
  <dcterms:modified xsi:type="dcterms:W3CDTF">2020-05-15T17:40:39Z</dcterms:modified>
</cp:coreProperties>
</file>