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HCR/4 TRIM 2020/ESPECIFICAS/"/>
    </mc:Choice>
  </mc:AlternateContent>
  <xr:revisionPtr revIDLastSave="0" documentId="13_ncr:1_{24E78D56-ED3A-884B-98BA-F1443EA9918B}" xr6:coauthVersionLast="46" xr6:coauthVersionMax="46" xr10:uidLastSave="{00000000-0000-0000-0000-000000000000}"/>
  <bookViews>
    <workbookView xWindow="0" yWindow="460" windowWidth="19440" windowHeight="14740" activeTab="3" xr2:uid="{00000000-000D-0000-FFFF-FFFF00000000}"/>
  </bookViews>
  <sheets>
    <sheet name="Oblig pag 4to Trim" sheetId="6" r:id="rId1"/>
    <sheet name="DP 2020" sheetId="2" r:id="rId2"/>
    <sheet name="PIB-4to Trim" sheetId="7" r:id="rId3"/>
    <sheet name="IP-4to Trim" sheetId="5" r:id="rId4"/>
  </sheets>
  <definedNames>
    <definedName name="_xlnm.Print_Area" localSheetId="0">'Oblig pag 4to Trim'!$A$1:$J$11</definedName>
  </definedNames>
  <calcPr calcId="191029"/>
</workbook>
</file>

<file path=xl/calcChain.xml><?xml version="1.0" encoding="utf-8"?>
<calcChain xmlns="http://schemas.openxmlformats.org/spreadsheetml/2006/main">
  <c r="B6" i="2" l="1"/>
  <c r="B8" i="2" s="1"/>
  <c r="B10" i="2" s="1"/>
  <c r="B12" i="2" s="1"/>
  <c r="I13" i="6" l="1"/>
  <c r="F13" i="6" l="1"/>
  <c r="B7" i="5" l="1"/>
  <c r="J11" i="6" l="1"/>
  <c r="B7" i="7" l="1"/>
  <c r="J10" i="6" l="1"/>
  <c r="J9" i="6"/>
  <c r="J8" i="6"/>
  <c r="J7" i="6"/>
  <c r="C7" i="5" l="1"/>
  <c r="C7" i="7"/>
</calcChain>
</file>

<file path=xl/sharedStrings.xml><?xml version="1.0" encoding="utf-8"?>
<sst xmlns="http://schemas.openxmlformats.org/spreadsheetml/2006/main" count="69" uniqueCount="44">
  <si>
    <t>Formato de información de obligaciones pagadas o garantizadas con fondos federales</t>
  </si>
  <si>
    <t>Plazo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</si>
  <si>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</si>
  <si>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</si>
  <si>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</si>
  <si>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</si>
  <si>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</si>
  <si>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</si>
  <si>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</si>
  <si>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</si>
  <si>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(-) Amortización 1</t>
  </si>
  <si>
    <t>Deuda Pública Bruta Total descontando la amortización 1</t>
  </si>
  <si>
    <t>Importe</t>
  </si>
  <si>
    <t>Saldo de la deuda pública</t>
  </si>
  <si>
    <t>Porcentaje</t>
  </si>
  <si>
    <t>Ingresos Propios</t>
  </si>
  <si>
    <t xml:space="preserve"> SANTANDER   S.A.</t>
  </si>
  <si>
    <t xml:space="preserve"> BANOBRAS  S.N.C. </t>
  </si>
  <si>
    <t xml:space="preserve"> BANAMEX  S.A.</t>
  </si>
  <si>
    <t>Crédito Simple</t>
  </si>
  <si>
    <t>15 años</t>
  </si>
  <si>
    <t>Inversión Pública Productiva</t>
  </si>
  <si>
    <t>Ramo 28</t>
  </si>
  <si>
    <t>Tasa</t>
  </si>
  <si>
    <t>TIIE + 1.25%</t>
  </si>
  <si>
    <t>TIIE + 1.10%</t>
  </si>
  <si>
    <t>GOBIERNO DEL ESTADO DE GUERRERO</t>
  </si>
  <si>
    <t>Tipo de Obligación</t>
  </si>
  <si>
    <t>Tasa fija + 7.64%</t>
  </si>
  <si>
    <t xml:space="preserve">Producto interno bruto estatal </t>
  </si>
  <si>
    <t>(1)</t>
  </si>
  <si>
    <t>Deuda Pública Bruta Total descontando la amortización 2</t>
  </si>
  <si>
    <t>(-) Amortización 2</t>
  </si>
  <si>
    <t>(-) Amortización 3</t>
  </si>
  <si>
    <t>Deuda Pública Bruta Total descontando la amortización 3</t>
  </si>
  <si>
    <t>(-) Amortización 4</t>
  </si>
  <si>
    <t>Deuda Pública Bruta Total descontando la amortización 4</t>
  </si>
  <si>
    <t>TIIE + 1.0%</t>
  </si>
  <si>
    <t>Deuda Pública Bruta Total al 31 de diciembre del Año 2019</t>
  </si>
  <si>
    <t>Al 31 de diciembre de 2019</t>
  </si>
  <si>
    <t>periodo del 1 de octubre al 31 de diciembre del 2020</t>
  </si>
  <si>
    <t>Periodo del 1 de enero al 31 de diciembre del 2020</t>
  </si>
  <si>
    <t>4to. Trimestre 2020</t>
  </si>
  <si>
    <r>
      <rPr>
        <b/>
        <vertAlign val="subscript"/>
        <sz val="8"/>
        <color theme="1"/>
        <rFont val="Calibri"/>
        <family val="2"/>
        <scheme val="minor"/>
      </rPr>
      <t xml:space="preserve">(1) </t>
    </r>
    <r>
      <rPr>
        <b/>
        <vertAlign val="subscript"/>
        <sz val="12"/>
        <color theme="1"/>
        <rFont val="Calibri"/>
        <family val="2"/>
        <scheme val="minor"/>
      </rPr>
      <t>Fuente: INEGI, cifra revisada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</si>
</sst>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_-;\-* #,##0.00_-;_-* \-??_-;_-@_-"/>
    <numFmt numFmtId="165" formatCode="_-* #,##0.0_-;\-* #,##0.0_-;_-* \-??_-;_-@_-"/>
    <numFmt numFmtId="166" formatCode="_-* #,##0.0_-;\-* #,##0.0_-;_-* &quot;-&quot;??_-;_-@_-"/>
    <numFmt numFmtId="167" formatCode="_(* #,##0.0_);_(* \(#,##0.0\);_(* \-??_);_(@_)"/>
    <numFmt numFmtId="168" formatCode="#,##0.0"/>
    <numFmt numFmtId="169" formatCode="0.0%"/>
    <numFmt numFmtId="170" formatCode="0.0"/>
    <numFmt numFmtId="171" formatCode="#,##0.0;\-#,##0.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8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Soberana Sans"/>
      <family val="3"/>
    </font>
    <font>
      <sz val="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164" fontId="4" fillId="0" borderId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5" fontId="3" fillId="0" borderId="3" xfId="0" applyNumberFormat="1" applyFont="1" applyBorder="1" applyAlignment="1">
      <alignment vertical="center"/>
    </xf>
    <xf numFmtId="167" fontId="0" fillId="0" borderId="1" xfId="0" applyNumberFormat="1" applyBorder="1"/>
    <xf numFmtId="168" fontId="0" fillId="0" borderId="0" xfId="0" applyNumberFormat="1"/>
    <xf numFmtId="167" fontId="0" fillId="0" borderId="0" xfId="0" applyNumberFormat="1"/>
    <xf numFmtId="166" fontId="0" fillId="0" borderId="0" xfId="0" applyNumberFormat="1"/>
    <xf numFmtId="0" fontId="3" fillId="0" borderId="3" xfId="0" applyFont="1" applyBorder="1" applyAlignment="1">
      <alignment horizontal="center" vertical="center"/>
    </xf>
    <xf numFmtId="165" fontId="0" fillId="0" borderId="0" xfId="0" applyNumberFormat="1"/>
    <xf numFmtId="166" fontId="0" fillId="0" borderId="1" xfId="4" applyNumberFormat="1" applyFont="1" applyBorder="1"/>
    <xf numFmtId="10" fontId="3" fillId="0" borderId="3" xfId="0" applyNumberFormat="1" applyFont="1" applyBorder="1" applyAlignment="1">
      <alignment vertical="center"/>
    </xf>
    <xf numFmtId="170" fontId="0" fillId="0" borderId="1" xfId="0" applyNumberFormat="1" applyBorder="1"/>
    <xf numFmtId="169" fontId="3" fillId="0" borderId="4" xfId="0" applyNumberFormat="1" applyFont="1" applyFill="1" applyBorder="1" applyAlignment="1">
      <alignment vertical="center"/>
    </xf>
    <xf numFmtId="39" fontId="0" fillId="0" borderId="0" xfId="0" applyNumberFormat="1"/>
    <xf numFmtId="10" fontId="3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165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0" fontId="3" fillId="0" borderId="9" xfId="0" applyNumberFormat="1" applyFont="1" applyBorder="1" applyAlignment="1">
      <alignment vertical="center"/>
    </xf>
    <xf numFmtId="169" fontId="3" fillId="0" borderId="10" xfId="0" applyNumberFormat="1" applyFont="1" applyFill="1" applyBorder="1" applyAlignment="1">
      <alignment vertical="center"/>
    </xf>
    <xf numFmtId="10" fontId="5" fillId="0" borderId="9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0" fontId="7" fillId="0" borderId="0" xfId="0" applyNumberFormat="1" applyFont="1" applyFill="1" applyAlignment="1">
      <alignment vertical="center"/>
    </xf>
    <xf numFmtId="0" fontId="0" fillId="0" borderId="0" xfId="0" applyFill="1"/>
    <xf numFmtId="171" fontId="0" fillId="0" borderId="0" xfId="0" applyNumberFormat="1"/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70" fontId="0" fillId="0" borderId="0" xfId="0" applyNumberFormat="1" applyFill="1"/>
    <xf numFmtId="43" fontId="11" fillId="0" borderId="0" xfId="4" applyFont="1" applyAlignment="1">
      <alignment vertical="center" wrapText="1"/>
    </xf>
    <xf numFmtId="165" fontId="7" fillId="0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left"/>
    </xf>
    <xf numFmtId="3" fontId="13" fillId="2" borderId="0" xfId="0" applyNumberFormat="1" applyFont="1" applyFill="1" applyAlignment="1">
      <alignment horizontal="right"/>
    </xf>
    <xf numFmtId="167" fontId="0" fillId="0" borderId="1" xfId="4" applyNumberFormat="1" applyFon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14" fillId="0" borderId="0" xfId="0" quotePrefix="1" applyFont="1"/>
    <xf numFmtId="167" fontId="0" fillId="0" borderId="1" xfId="4" applyNumberFormat="1" applyFont="1" applyBorder="1"/>
    <xf numFmtId="0" fontId="15" fillId="0" borderId="0" xfId="9"/>
    <xf numFmtId="167" fontId="0" fillId="0" borderId="0" xfId="0" applyNumberFormat="1" applyBorder="1"/>
    <xf numFmtId="0" fontId="0" fillId="0" borderId="0" xfId="0" applyBorder="1"/>
    <xf numFmtId="4" fontId="7" fillId="0" borderId="3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166" fontId="0" fillId="0" borderId="1" xfId="4" applyNumberFormat="1" applyFont="1" applyFill="1" applyBorder="1" applyAlignment="1">
      <alignment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0">
    <cellStyle name="Hipervínculo" xfId="9" builtinId="8"/>
    <cellStyle name="Millares" xfId="4" builtinId="3"/>
    <cellStyle name="Millares 11" xfId="2" xr:uid="{00000000-0005-0000-0000-000002000000}"/>
    <cellStyle name="Millares 2 10 2" xfId="8" xr:uid="{00000000-0005-0000-0000-000003000000}"/>
    <cellStyle name="Millares 9" xfId="6" xr:uid="{00000000-0005-0000-0000-000004000000}"/>
    <cellStyle name="Normal" xfId="0" builtinId="0"/>
    <cellStyle name="Normal 15" xfId="7" xr:uid="{00000000-0005-0000-0000-000006000000}"/>
    <cellStyle name="Normal 2 3" xfId="1" xr:uid="{00000000-0005-0000-0000-000007000000}"/>
    <cellStyle name="Normal 4" xfId="5" xr:uid="{00000000-0005-0000-0000-000008000000}"/>
    <cellStyle name="Porcentaje 2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1:N17"/>
  <sheetViews>
    <sheetView showGridLines="0" zoomScale="90" zoomScaleNormal="90" workbookViewId="0">
      <selection activeCell="E22" sqref="E22"/>
    </sheetView>
  </sheetViews>
  <sheetFormatPr baseColWidth="10" defaultRowHeight="15"/>
  <cols>
    <col min="1" max="1" width="14.1640625" customWidth="1"/>
    <col min="2" max="3" width="13.5" customWidth="1"/>
    <col min="4" max="4" width="19.5" customWidth="1"/>
    <col min="5" max="5" width="23" bestFit="1" customWidth="1"/>
    <col min="6" max="6" width="16.5" customWidth="1"/>
    <col min="9" max="9" width="15.33203125" customWidth="1"/>
    <col min="12" max="12" width="14.33203125" bestFit="1" customWidth="1"/>
    <col min="13" max="13" width="17.5" customWidth="1"/>
    <col min="14" max="14" width="15.33203125" customWidth="1"/>
    <col min="16" max="16" width="16.5" customWidth="1"/>
  </cols>
  <sheetData>
    <row r="1" spans="1:14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</row>
    <row r="2" spans="1:14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</row>
    <row r="3" spans="1:14">
      <c r="A3" s="57" t="s">
        <v>40</v>
      </c>
      <c r="B3" s="57"/>
      <c r="C3" s="57"/>
      <c r="D3" s="57"/>
      <c r="E3" s="57"/>
      <c r="F3" s="57"/>
      <c r="G3" s="57"/>
      <c r="H3" s="57"/>
      <c r="I3" s="57"/>
      <c r="J3" s="57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</row>
    <row r="5" spans="1:14" ht="60.75" customHeight="1">
      <c r="A5" s="58" t="s">
        <v>27</v>
      </c>
      <c r="B5" s="58" t="s">
        <v>1</v>
      </c>
      <c r="C5" s="60" t="s">
        <v>23</v>
      </c>
      <c r="D5" s="58" t="s">
        <v>2</v>
      </c>
      <c r="E5" s="58" t="s">
        <v>3</v>
      </c>
      <c r="F5" s="58" t="s">
        <v>4</v>
      </c>
      <c r="G5" s="55"/>
      <c r="H5" s="55"/>
      <c r="I5" s="59" t="s">
        <v>9</v>
      </c>
      <c r="J5" s="59"/>
    </row>
    <row r="6" spans="1:14" ht="30">
      <c r="A6" s="58"/>
      <c r="B6" s="58"/>
      <c r="C6" s="61"/>
      <c r="D6" s="58"/>
      <c r="E6" s="58"/>
      <c r="F6" s="58"/>
      <c r="G6" s="56" t="s">
        <v>5</v>
      </c>
      <c r="H6" s="56" t="s">
        <v>6</v>
      </c>
      <c r="I6" s="56" t="s">
        <v>7</v>
      </c>
      <c r="J6" s="56" t="s">
        <v>8</v>
      </c>
    </row>
    <row r="7" spans="1:14" ht="39" customHeight="1">
      <c r="A7" s="5" t="s">
        <v>19</v>
      </c>
      <c r="B7" s="6" t="s">
        <v>20</v>
      </c>
      <c r="C7" s="20" t="s">
        <v>37</v>
      </c>
      <c r="D7" s="7" t="s">
        <v>21</v>
      </c>
      <c r="E7" s="6" t="s">
        <v>18</v>
      </c>
      <c r="F7" s="8">
        <v>500000000</v>
      </c>
      <c r="G7" s="13" t="s">
        <v>22</v>
      </c>
      <c r="H7" s="16">
        <v>7.6300000000000007E-2</v>
      </c>
      <c r="I7" s="48">
        <v>10595939.119999999</v>
      </c>
      <c r="J7" s="18">
        <f t="shared" ref="J7:J10" si="0">+I7/F7</f>
        <v>2.119187824E-2</v>
      </c>
      <c r="K7" s="38"/>
      <c r="L7" s="39"/>
      <c r="M7" s="40"/>
      <c r="N7" s="40"/>
    </row>
    <row r="8" spans="1:14" ht="39" customHeight="1">
      <c r="A8" s="5" t="s">
        <v>19</v>
      </c>
      <c r="B8" s="6" t="s">
        <v>20</v>
      </c>
      <c r="C8" s="20" t="s">
        <v>24</v>
      </c>
      <c r="D8" s="7" t="s">
        <v>21</v>
      </c>
      <c r="E8" s="6" t="s">
        <v>16</v>
      </c>
      <c r="F8" s="8">
        <v>483807436.5</v>
      </c>
      <c r="G8" s="13" t="s">
        <v>22</v>
      </c>
      <c r="H8" s="16">
        <v>7.3800000000000004E-2</v>
      </c>
      <c r="I8" s="49">
        <v>10334182.15</v>
      </c>
      <c r="J8" s="18">
        <f t="shared" si="0"/>
        <v>2.1360114314819965E-2</v>
      </c>
      <c r="K8" s="30"/>
      <c r="L8" s="39"/>
      <c r="M8" s="40"/>
      <c r="N8" s="40"/>
    </row>
    <row r="9" spans="1:14" ht="39" customHeight="1">
      <c r="A9" s="5" t="s">
        <v>19</v>
      </c>
      <c r="B9" s="6" t="s">
        <v>20</v>
      </c>
      <c r="C9" s="20" t="s">
        <v>37</v>
      </c>
      <c r="D9" s="7" t="s">
        <v>21</v>
      </c>
      <c r="E9" s="6" t="s">
        <v>18</v>
      </c>
      <c r="F9" s="8">
        <v>375000000</v>
      </c>
      <c r="G9" s="13" t="s">
        <v>22</v>
      </c>
      <c r="H9" s="16">
        <v>5.6599999999999998E-2</v>
      </c>
      <c r="I9" s="48">
        <v>7360401.3599999994</v>
      </c>
      <c r="J9" s="18">
        <f t="shared" si="0"/>
        <v>1.9627736959999999E-2</v>
      </c>
      <c r="K9" s="30"/>
      <c r="L9" s="39"/>
      <c r="M9" s="40"/>
      <c r="N9" s="40"/>
    </row>
    <row r="10" spans="1:14" ht="39" customHeight="1">
      <c r="A10" s="5" t="s">
        <v>19</v>
      </c>
      <c r="B10" s="6" t="s">
        <v>20</v>
      </c>
      <c r="C10" s="20" t="s">
        <v>25</v>
      </c>
      <c r="D10" s="7" t="s">
        <v>21</v>
      </c>
      <c r="E10" s="6" t="s">
        <v>16</v>
      </c>
      <c r="F10" s="8">
        <v>375000000</v>
      </c>
      <c r="G10" s="13" t="s">
        <v>22</v>
      </c>
      <c r="H10" s="16">
        <v>5.6599999999999998E-2</v>
      </c>
      <c r="I10" s="48">
        <v>7469844.4199999999</v>
      </c>
      <c r="J10" s="18">
        <f t="shared" si="0"/>
        <v>1.991958512E-2</v>
      </c>
      <c r="K10" s="30"/>
      <c r="L10" s="39"/>
      <c r="M10" s="40"/>
      <c r="N10" s="40"/>
    </row>
    <row r="11" spans="1:14" ht="39" customHeight="1">
      <c r="A11" s="22" t="s">
        <v>19</v>
      </c>
      <c r="B11" s="23" t="s">
        <v>20</v>
      </c>
      <c r="C11" s="29" t="s">
        <v>28</v>
      </c>
      <c r="D11" s="24" t="s">
        <v>21</v>
      </c>
      <c r="E11" s="23" t="s">
        <v>17</v>
      </c>
      <c r="F11" s="25">
        <v>890000000</v>
      </c>
      <c r="G11" s="26" t="s">
        <v>22</v>
      </c>
      <c r="H11" s="27">
        <v>5.1999999999999998E-2</v>
      </c>
      <c r="I11" s="50">
        <v>9297612.1600000001</v>
      </c>
      <c r="J11" s="28">
        <f>+I11/F11</f>
        <v>1.0446755235955056E-2</v>
      </c>
      <c r="K11" s="30"/>
      <c r="L11" s="39"/>
      <c r="M11" s="40"/>
      <c r="N11" s="40"/>
    </row>
    <row r="12" spans="1:14" hidden="1">
      <c r="K12" s="30"/>
      <c r="L12" s="34"/>
      <c r="M12" s="35"/>
      <c r="N12" s="36"/>
    </row>
    <row r="13" spans="1:14" hidden="1">
      <c r="F13" s="14">
        <f>SUM(F7:F11)</f>
        <v>2623807436.5</v>
      </c>
      <c r="I13" s="12">
        <f>SUM(I7:I11)</f>
        <v>45057979.209999993</v>
      </c>
      <c r="K13" s="32"/>
      <c r="L13" s="32"/>
      <c r="M13" s="30"/>
      <c r="N13" s="31"/>
    </row>
    <row r="14" spans="1:14" hidden="1"/>
    <row r="15" spans="1:14" hidden="1">
      <c r="I15" s="33"/>
    </row>
    <row r="16" spans="1:14" hidden="1"/>
    <row r="17" spans="1:1" hidden="1">
      <c r="A17" s="45"/>
    </row>
  </sheetData>
  <mergeCells count="10">
    <mergeCell ref="A1:J1"/>
    <mergeCell ref="A2:J2"/>
    <mergeCell ref="A3:J3"/>
    <mergeCell ref="A5:A6"/>
    <mergeCell ref="B5:B6"/>
    <mergeCell ref="D5:D6"/>
    <mergeCell ref="E5:E6"/>
    <mergeCell ref="F5:F6"/>
    <mergeCell ref="I5:J5"/>
    <mergeCell ref="C5:C6"/>
  </mergeCells>
  <printOptions horizontalCentered="1" verticalCentered="1"/>
  <pageMargins left="0" right="0.48622047200000001" top="0.74803149606299202" bottom="0.74803149606299202" header="0.31496062992126" footer="0.31496062992126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D14"/>
  <sheetViews>
    <sheetView showGridLines="0" workbookViewId="0">
      <selection activeCell="B3" sqref="A3:B3"/>
    </sheetView>
  </sheetViews>
  <sheetFormatPr baseColWidth="10" defaultRowHeight="15"/>
  <cols>
    <col min="1" max="1" width="57.5" customWidth="1"/>
    <col min="2" max="2" width="18" customWidth="1"/>
    <col min="3" max="3" width="17.1640625" customWidth="1"/>
    <col min="4" max="4" width="18.1640625" customWidth="1"/>
  </cols>
  <sheetData>
    <row r="1" spans="1:4">
      <c r="A1" s="63" t="s">
        <v>41</v>
      </c>
      <c r="B1" s="63"/>
    </row>
    <row r="2" spans="1:4">
      <c r="A2" s="62"/>
      <c r="B2" s="62"/>
    </row>
    <row r="3" spans="1:4">
      <c r="A3" s="52"/>
      <c r="B3" s="54" t="s">
        <v>12</v>
      </c>
      <c r="D3" s="10"/>
    </row>
    <row r="4" spans="1:4" ht="20" customHeight="1">
      <c r="A4" s="1" t="s">
        <v>38</v>
      </c>
      <c r="B4" s="9">
        <v>1680449992.22</v>
      </c>
      <c r="C4" s="10"/>
      <c r="D4" s="19"/>
    </row>
    <row r="5" spans="1:4" ht="20" customHeight="1">
      <c r="A5" s="1" t="s">
        <v>10</v>
      </c>
      <c r="B5" s="44">
        <v>42192941.530000001</v>
      </c>
      <c r="C5" s="11"/>
      <c r="D5" s="12"/>
    </row>
    <row r="6" spans="1:4" ht="20" customHeight="1">
      <c r="A6" s="1" t="s">
        <v>11</v>
      </c>
      <c r="B6" s="9">
        <f>+B4-B5</f>
        <v>1638257050.6900001</v>
      </c>
      <c r="C6" s="11"/>
    </row>
    <row r="7" spans="1:4">
      <c r="A7" s="1" t="s">
        <v>32</v>
      </c>
      <c r="B7" s="15">
        <v>43125496.980000004</v>
      </c>
    </row>
    <row r="8" spans="1:4">
      <c r="A8" s="1" t="s">
        <v>31</v>
      </c>
      <c r="B8" s="9">
        <f>+B6-B7</f>
        <v>1595131553.71</v>
      </c>
    </row>
    <row r="9" spans="1:4">
      <c r="A9" s="1" t="s">
        <v>33</v>
      </c>
      <c r="B9" s="44">
        <v>44080319.57</v>
      </c>
    </row>
    <row r="10" spans="1:4">
      <c r="A10" s="1" t="s">
        <v>34</v>
      </c>
      <c r="B10" s="9">
        <f>+B8-B9</f>
        <v>1551051234.1400001</v>
      </c>
    </row>
    <row r="11" spans="1:4">
      <c r="A11" s="1" t="s">
        <v>35</v>
      </c>
      <c r="B11" s="15">
        <v>45057979.209999993</v>
      </c>
    </row>
    <row r="12" spans="1:4">
      <c r="A12" s="1" t="s">
        <v>36</v>
      </c>
      <c r="B12" s="9">
        <f>+B10-B11</f>
        <v>1505993254.9300001</v>
      </c>
    </row>
    <row r="14" spans="1:4">
      <c r="B14" s="46"/>
      <c r="C14" s="47"/>
    </row>
  </sheetData>
  <mergeCells count="2">
    <mergeCell ref="A2:B2"/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2:D8"/>
  <sheetViews>
    <sheetView showGridLines="0" workbookViewId="0">
      <selection activeCell="C4" sqref="A4:C4"/>
    </sheetView>
  </sheetViews>
  <sheetFormatPr baseColWidth="10" defaultRowHeight="15"/>
  <cols>
    <col min="1" max="1" width="44" customWidth="1"/>
    <col min="2" max="3" width="18.5" customWidth="1"/>
    <col min="4" max="4" width="3.5" customWidth="1"/>
  </cols>
  <sheetData>
    <row r="2" spans="1:4">
      <c r="A2" s="63" t="s">
        <v>41</v>
      </c>
      <c r="B2" s="63"/>
      <c r="C2" s="63"/>
    </row>
    <row r="4" spans="1:4" ht="47.25" customHeight="1">
      <c r="A4" s="52"/>
      <c r="B4" s="53" t="s">
        <v>39</v>
      </c>
      <c r="C4" s="53" t="s">
        <v>42</v>
      </c>
    </row>
    <row r="5" spans="1:4" ht="20" customHeight="1">
      <c r="A5" s="4" t="s">
        <v>29</v>
      </c>
      <c r="B5" s="51">
        <v>285958000000</v>
      </c>
      <c r="C5" s="51">
        <v>303276000000</v>
      </c>
      <c r="D5" s="43" t="s">
        <v>30</v>
      </c>
    </row>
    <row r="6" spans="1:4" ht="20" customHeight="1">
      <c r="A6" s="3" t="s">
        <v>13</v>
      </c>
      <c r="B6" s="41">
        <v>1680449992.1999998</v>
      </c>
      <c r="C6" s="41">
        <v>1505993254.9300001</v>
      </c>
    </row>
    <row r="7" spans="1:4" ht="20" customHeight="1">
      <c r="A7" s="3" t="s">
        <v>14</v>
      </c>
      <c r="B7" s="17">
        <f>+B6/B5*100</f>
        <v>0.58765622650878802</v>
      </c>
      <c r="C7" s="17">
        <f>+C6/C5*100</f>
        <v>0.49657515099447369</v>
      </c>
    </row>
    <row r="8" spans="1:4" ht="18">
      <c r="A8" s="21" t="s">
        <v>43</v>
      </c>
    </row>
  </sheetData>
  <mergeCells count="1"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D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D7"/>
  <sheetViews>
    <sheetView showGridLines="0" tabSelected="1" workbookViewId="0">
      <selection activeCell="D5" sqref="D5"/>
    </sheetView>
  </sheetViews>
  <sheetFormatPr baseColWidth="10" defaultRowHeight="15"/>
  <cols>
    <col min="1" max="1" width="44" customWidth="1"/>
    <col min="2" max="3" width="18.5" customWidth="1"/>
    <col min="4" max="4" width="21.5" customWidth="1"/>
  </cols>
  <sheetData>
    <row r="2" spans="1:4">
      <c r="A2" s="63" t="s">
        <v>41</v>
      </c>
      <c r="B2" s="63"/>
      <c r="C2" s="63"/>
    </row>
    <row r="4" spans="1:4" ht="50.25" customHeight="1">
      <c r="A4" s="52"/>
      <c r="B4" s="53" t="s">
        <v>39</v>
      </c>
      <c r="C4" s="53" t="s">
        <v>42</v>
      </c>
    </row>
    <row r="5" spans="1:4" ht="27.75" customHeight="1">
      <c r="A5" s="4" t="s">
        <v>15</v>
      </c>
      <c r="B5" s="41">
        <v>1332699603</v>
      </c>
      <c r="C5" s="41">
        <v>1398027337</v>
      </c>
      <c r="D5" s="37"/>
    </row>
    <row r="6" spans="1:4" ht="20" customHeight="1">
      <c r="A6" s="3" t="s">
        <v>13</v>
      </c>
      <c r="B6" s="41">
        <v>1680449992.1999998</v>
      </c>
      <c r="C6" s="41">
        <v>1505993254.9300001</v>
      </c>
      <c r="D6" s="12"/>
    </row>
    <row r="7" spans="1:4" ht="20" customHeight="1">
      <c r="A7" s="3" t="s">
        <v>14</v>
      </c>
      <c r="B7" s="42">
        <f>+B6/B5*100</f>
        <v>126.09368145808624</v>
      </c>
      <c r="C7" s="42">
        <f>+C6/C5*100</f>
        <v>107.72273295897648</v>
      </c>
    </row>
  </sheetData>
  <mergeCells count="1">
    <mergeCell ref="A2:C2"/>
  </mergeCells>
  <printOptions horizontalCentered="1"/>
  <pageMargins left="0.70866141732283505" right="0.70866141732283505" top="0.74803149606299202" bottom="0.74803149606299202" header="0.31496062992126" footer="0.31496062992126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Oblig pag 4to Trim</vt:lpstr>
      <vt:lpstr>DP 2020</vt:lpstr>
      <vt:lpstr>PIB-4to Trim</vt:lpstr>
      <vt:lpstr>IP-4to Trim</vt:lpstr>
      <vt:lpstr>'Oblig pag 4to Trim'!Área_de_impresión</vt:lpstr>
    </vt:vector>
  </TitlesOfParts>
  <Company>Gobierno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Heriberto Cuevas R.</cp:lastModifiedBy>
  <cp:lastPrinted>2021-01-28T21:48:58Z</cp:lastPrinted>
  <dcterms:created xsi:type="dcterms:W3CDTF">2013-06-28T14:58:35Z</dcterms:created>
  <dcterms:modified xsi:type="dcterms:W3CDTF">2021-02-05T20:47:18Z</dcterms:modified>
</cp:coreProperties>
</file>