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9440" windowHeight="8085"/>
  </bookViews>
  <sheets>
    <sheet name="Reporte final" sheetId="9"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5" hidden="1">'Avances Fisicos'!$A$1:$I$20</definedName>
    <definedName name="_xlnm._FilterDatabase" localSheetId="4" hidden="1">Contratos!$A$1:$H$21</definedName>
    <definedName name="_xlnm._FilterDatabase" localSheetId="1" hidden="1">'Fuentes de Financiamiento'!$A$1:$I$20</definedName>
    <definedName name="_xlnm._FilterDatabase" localSheetId="3" hidden="1">Georeferencias!$A$1:$H$36</definedName>
    <definedName name="_xlnm._FilterDatabase" localSheetId="2" hidden="1">Metas!$A$1:$E$20</definedName>
    <definedName name="_xlnm._FilterDatabase" localSheetId="0" hidden="1">'Reporte final'!$A$4:$AK$23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2" l="1"/>
  <c r="I11" i="2"/>
  <c r="I15" i="2"/>
  <c r="I8" i="2"/>
  <c r="I19" i="2"/>
  <c r="I2" i="2"/>
  <c r="I4" i="2"/>
  <c r="I7" i="2"/>
  <c r="I12" i="2"/>
  <c r="I5" i="2"/>
  <c r="I6" i="2"/>
  <c r="I9" i="2"/>
  <c r="I10" i="2"/>
  <c r="I16" i="2"/>
  <c r="I17" i="2"/>
  <c r="I20" i="2"/>
  <c r="I3" i="2"/>
  <c r="I14" i="2"/>
  <c r="I18" i="2"/>
  <c r="E13" i="3"/>
  <c r="E11" i="3"/>
  <c r="E15" i="3"/>
  <c r="E8" i="3"/>
  <c r="E19" i="3"/>
  <c r="E2" i="3"/>
  <c r="E4" i="3"/>
  <c r="E7" i="3"/>
  <c r="E12" i="3"/>
  <c r="E5" i="3"/>
  <c r="E6" i="3"/>
  <c r="E9" i="3"/>
  <c r="E10" i="3"/>
  <c r="E16" i="3"/>
  <c r="E17" i="3"/>
  <c r="E20" i="3"/>
  <c r="E3" i="3"/>
  <c r="E14" i="3"/>
  <c r="E18" i="3"/>
  <c r="H13" i="4"/>
  <c r="H11" i="4"/>
  <c r="H15" i="4"/>
  <c r="H8" i="4"/>
  <c r="H24" i="4"/>
  <c r="H25" i="4"/>
  <c r="H26" i="4"/>
  <c r="H27" i="4"/>
  <c r="H28" i="4"/>
  <c r="H29" i="4"/>
  <c r="H2" i="4"/>
  <c r="H4" i="4"/>
  <c r="H7" i="4"/>
  <c r="H12" i="4"/>
  <c r="H5" i="4"/>
  <c r="H6" i="4"/>
  <c r="H9" i="4"/>
  <c r="H10" i="4"/>
  <c r="H16" i="4"/>
  <c r="H17" i="4"/>
  <c r="H18" i="4"/>
  <c r="H19" i="4"/>
  <c r="H30" i="4"/>
  <c r="H31" i="4"/>
  <c r="H32" i="4"/>
  <c r="H33" i="4"/>
  <c r="H34" i="4"/>
  <c r="H35" i="4"/>
  <c r="H36" i="4"/>
  <c r="H3" i="4"/>
  <c r="H14" i="4"/>
  <c r="H20" i="4"/>
  <c r="H21" i="4"/>
  <c r="H22" i="4"/>
  <c r="H23" i="4"/>
  <c r="H13" i="5"/>
  <c r="H11" i="5"/>
  <c r="H15" i="5"/>
  <c r="H8" i="5"/>
  <c r="H19" i="5"/>
  <c r="H20" i="5"/>
  <c r="H2" i="5"/>
  <c r="H4" i="5"/>
  <c r="H7" i="5"/>
  <c r="H12" i="5"/>
  <c r="H5" i="5"/>
  <c r="H6" i="5"/>
  <c r="H9" i="5"/>
  <c r="H10" i="5"/>
  <c r="H16" i="5"/>
  <c r="H17" i="5"/>
  <c r="H21" i="5"/>
  <c r="H3" i="5"/>
  <c r="H14" i="5"/>
  <c r="H18" i="5"/>
  <c r="I13" i="7"/>
  <c r="I11" i="7"/>
  <c r="I15" i="7"/>
  <c r="I8" i="7"/>
  <c r="I19" i="7"/>
  <c r="I2" i="7"/>
  <c r="I4" i="7"/>
  <c r="I7" i="7"/>
  <c r="I12" i="7"/>
  <c r="I5" i="7"/>
  <c r="I6" i="7"/>
  <c r="I9" i="7"/>
  <c r="I10" i="7"/>
  <c r="I16" i="7"/>
  <c r="I17" i="7"/>
  <c r="I20" i="7"/>
  <c r="I3" i="7"/>
  <c r="I14" i="7"/>
  <c r="I18" i="7"/>
</calcChain>
</file>

<file path=xl/sharedStrings.xml><?xml version="1.0" encoding="utf-8"?>
<sst xmlns="http://schemas.openxmlformats.org/spreadsheetml/2006/main" count="1038" uniqueCount="330">
  <si>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</si>
  <si>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</si>
  <si>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</si>
  <si>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</si>
  <si>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</si>
  <si>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</si>
  <si>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</si>
  <si>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</si>
  <si>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</si>
  <si>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</si>
  <si>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</si>
  <si>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</si>
  <si>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</si>
  <si>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</si>
  <si>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</si>
  <si>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</si>
  <si>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</si>
  <si>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</si>
  <si>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</si>
  <si>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</si>
  <si>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</si>
  <si>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</si>
  <si>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</si>
  <si>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</si>
  <si>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</si>
  <si>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</si>
  <si>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</si>
  <si>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</si>
  <si>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</si>
  <si>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</si>
  <si>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</si>
  <si>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</si>
  <si>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</si>
  <si>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</si>
  <si>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</si>
  <si>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</si>
  <si>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</si>
  <si>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</si>
  <si>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</si>
  <si>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</si>
  <si>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</si>
  <si>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</si>
  <si>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</si>
  <si>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</si>
  <si>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</si>
  <si>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</si>
  <si>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</si>
  <si>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</si>
  <si>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</si>
  <si>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</si>
  <si>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</si>
  <si>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</si>
  <si>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</si>
  <si>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</si>
  <si>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</si>
  <si>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</si>
  <si>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</si>
  <si>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</si>
  <si>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</si>
  <si>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</si>
  <si>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</si>
  <si>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</si>
  <si>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</si>
  <si>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</si>
  <si>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</si>
  <si>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</si>
  <si>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</si>
  <si>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</si>
  <si>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</si>
  <si>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</si>
  <si>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</si>
  <si>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</si>
  <si>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</si>
  <si>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</si>
  <si>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</si>
  <si>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</si>
  <si>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</si>
  <si>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</si>
  <si>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</si>
  <si>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</si>
  <si>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</si>
  <si>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</si>
  <si>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</si>
  <si>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</si>
  <si>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</si>
  <si>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</si>
  <si>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</si>
  <si>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</si>
  <si>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</si>
  <si>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</si>
  <si>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</si>
  <si>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</si>
  <si>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</si>
  <si>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</si>
  <si>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</si>
  <si>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</si>
  <si>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</si>
  <si>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</si>
  <si>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</si>
  <si>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</si>
  <si>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</si>
  <si>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</si>
  <si>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</si>
  <si>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</si>
  <si>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</si>
  <si>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</si>
  <si>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</si>
  <si>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</si>
  <si>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</si>
  <si>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Proyecto de inversión</t>
  </si>
  <si>
    <t>Guerrero</t>
  </si>
  <si>
    <t>Gobierno de la Entidad</t>
  </si>
  <si>
    <t>Proyecto de Inversión de Infraestructura Social</t>
  </si>
  <si>
    <t>Sin identificar</t>
  </si>
  <si>
    <t/>
  </si>
  <si>
    <t>N</t>
  </si>
  <si>
    <t>En Ejecución</t>
  </si>
  <si>
    <t>Sin observaciones</t>
  </si>
  <si>
    <t>Agua y saneamiento</t>
  </si>
  <si>
    <t>COMISION DE AGUA POTABLE, ALCANTARILLADO Y SANEAMIENTO DEL ESTADO DE GUERRERO</t>
  </si>
  <si>
    <t>{meta1: {unidad_medida:Metros lineales, meta:100.0, meta_modificada:100.0}}</t>
  </si>
  <si>
    <t>Validado / Registrado avances</t>
  </si>
  <si>
    <t>GRO200101701397</t>
  </si>
  <si>
    <t>{ff1: {ciclo_recurso:2020, ramo:33, modalidad:I, prog_pres:12, tipo_recurso:FEDERALES (APORTACIONES, SUBSIDIOS Y CONVENIOS), monto:1440036.0, modificado:1440036.0}}</t>
  </si>
  <si>
    <t>REHABILITACIÓN Y DESAZOLVE DEL SISTEMA DE ALCANTARILLADO SANITARIO EN LA LOCALIDAD DE COYUCA DE BENÍTEZ, MUNICIPIO DE COYUCA DE BENÍTEZ.</t>
  </si>
  <si>
    <t>CAPASEG-FAFEF-2020</t>
  </si>
  <si>
    <t>{geo1: {cve_municipio:21, localidad:1, direccion:Calle Emiliano Zapata Coyuca de Benitez Guerrero, lon:-100.088505, lat:17.006909}}</t>
  </si>
  <si>
    <t>{ctto1: {tipo_obra:Obra, numero_contrato:CRD-FAFEF-2020-013-A, contratista:GRUPO CONSTRUCTOR TORRE LATINA, S.A. DE C.V., convocante:COMISION DE AGUA POTABLE, ALCANTARILLADO Y SANEAMIENTO DEL ESTADO DE   GUERRERO, monto:1212151.52, importe_modificado:1212151.52}}</t>
  </si>
  <si>
    <t>{meta1: {unidad_medida:Metros lineales, avance:0.0}}</t>
  </si>
  <si>
    <t>GRO200101701395</t>
  </si>
  <si>
    <t>{ff1: {ciclo_recurso:2020, ramo:33, modalidad:I, prog_pres:12, tipo_recurso:FEDERALES (APORTACIONES, SUBSIDIOS Y CONVENIOS), monto:1329264.0, modificado:1329264.0}}</t>
  </si>
  <si>
    <t>REHABILITACIÓN Y DESAZOLVE DEL SISTEMA DE ALCANTARILLADO SANITARIO EN LA LOCALIDAD DE SAN LUIS ACATLÁN, MUNICIPIO DE SAN LUIS ACATLÁN.</t>
  </si>
  <si>
    <t>{geo1: {cve_municipio:52, localidad:1, direccion:Calle 2  de Abril San Luis Acatlán Guerrero, lon:-98.736037, lat:16.80898}}</t>
  </si>
  <si>
    <t>{ctto1: {tipo_obra:Obra, numero_contrato:CRD-FAFEF-2020-011-A, contratista:INFRAESTRUCTURA, DISEÑO Y CONSTRUCCIONES ABARCAM, S.A. DE C.V., convocante:COMISION DE AGUA POTABLE, ALCANTARILLADO Y SANEAMIENTO DEL ESTADO DE   GUERRERO, monto:1118909.09, importe_modificado:1118909.09}}</t>
  </si>
  <si>
    <t>GRO200101701399</t>
  </si>
  <si>
    <t>{ff1: {ciclo_recurso:2020, ramo:33, modalidad:I, prog_pres:12, tipo_recurso:FEDERALES (APORTACIONES, SUBSIDIOS Y CONVENIOS), monto:1476960.0, modificado:1476960.0}}</t>
  </si>
  <si>
    <t>REHABILITACIÓN Y DESAZOLVE DEL SISTEMA DE ALCANTARILLADO SANITARIO EN LA LOCALIDAD DE ZIHUATANEJO (ZONA 1), MUNICIPIO DE ZIHUATANEJO DE AZUETA.</t>
  </si>
  <si>
    <t>{geo1: {cve_municipio:38, localidad:1, direccion:Calle Luis Donaldo Colosio Zihuatanejo Guerrero, lon:-101.544362, lat:17.64619}}</t>
  </si>
  <si>
    <t>{ctto1: {tipo_obra:Obra, numero_contrato:CRD-FAFEF-2020-015-A, contratista:CONSTRUCCIONES E INFRAESTRUCTURA ANGAVI, S.A. DE C.V., convocante:COMISION DE AGUA POTABLE, ALCANTARILLADO Y SANEAMIENTO DEL ESTADO DE   GUERRERO, monto:1243232.32, importe_modificado:1243232.32}}</t>
  </si>
  <si>
    <t>Acapulco de Juárez</t>
  </si>
  <si>
    <t>GRO200101701392</t>
  </si>
  <si>
    <t>{ff1: {ciclo_recurso:2020, ramo:33, modalidad:I, prog_pres:12, tipo_recurso:FEDERALES (APORTACIONES, SUBSIDIOS Y CONVENIOS), monto:1569270.0, modificado:1569270.0}}</t>
  </si>
  <si>
    <t>REHABILITACIÓN Y DESAZOLVE DEL SISTEMA DE ALCANTARILLADO SANITARIO EN LA LOCALIDAD DE MOCHITLÁN, MUNICIPIO DE MOCHITLÁN.</t>
  </si>
  <si>
    <t>{geo1: {cve_municipio:44, localidad:1, direccion:Calle Alvaro Saldaña Bello  Mochitlán Guerrero, lon:-99.369597, lat:17.472046}}</t>
  </si>
  <si>
    <t>{ctto1: {tipo_obra:Obra, numero_contrato:CRD-FAFEF-2020-007-A, contratista:ARACELI NICOLAS EPITACIO, convocante:COMISION DE AGUA POTABLE, ALCANTARILLADO Y SANEAMIENTO DEL ESTADO DE   GUERRERO, monto:1320934.34, importe_modificado:1320934.34}}</t>
  </si>
  <si>
    <t>GRO200101701936</t>
  </si>
  <si>
    <t>{ff1: {ciclo_recurso:2019, ramo:23, modalidad:U, prog_pres:19, tipo_recurso:FEDERALES (APORTACIONES, SUBSIDIOS Y CONVENIOS), monto:2.498965226E7, modificado:2.498965226E7}}</t>
  </si>
  <si>
    <t>CONSTRUCCIÓN DEL SISTEMA DE DRENAJE SANITARIO Y SANEAMIENTO EN LA LOCALIDAD DE MINI NUHUMA MUNICIPIO DE METLATÓNOC</t>
  </si>
  <si>
    <t>COMISION DE AGUA POTABLE, ALCANTARILLADO Y SANEAMIENTO DEL ESTADO DE  GUERRERO</t>
  </si>
  <si>
    <t>12342040</t>
  </si>
  <si>
    <t>{geo1: {cve_municipio:43, localidad:1, direccion: , lon:-98.376455, lat:17.195196}, geo2: {cve_municipio:43, localidad:1, direccion: , lon:-98.364467, lat:17.197925}, geo3: {cve_municipio:43, localidad:1, direccion: , lon:-98.37793, lat:17.194695}, geo4: {cve_municipio:43, localidad:1, direccion: , lon:-98.376455, lat:17.19519}, geo5: {cve_municipio:43, localidad:1, direccion: , lon:-98.377935, lat:17.194712}, geo6: {cve_municipio:43, localidad:1, direccion: , lon:-98.369491, lat:17.197875}}</t>
  </si>
  <si>
    <t>{ctto1: {tipo_obra:Obra, numero_contrato:912062998-003-2020, contratista:PROYECTOS TERRACERIAS Y CONSTRUCCIONES, S.A. DE C.V., convocante:COMISION DE AGUA POTABLE, ALCANTARILLADO Y SANEAMIENTO DEL ESTADO DE   GUERRERO, monto:1.247124622E7, importe_modificado:1.247124622E7}, ctto2: {tipo_obra:Obra, numero_contrato:912062998-004-2020, contratista:MARIO ALBERTO HERNANDEZ OTERO, convocante:COMISION DE AGUA POTABLE, ALCANTARILLADO Y SANEAMIENTO DEL ESTADO DE   GUERRERO, monto:1.24796805E7, importe_modificado:1.24796805E7}}</t>
  </si>
  <si>
    <t>{1701936/proyecto_INICIO}</t>
  </si>
  <si>
    <t>GRO200101701386</t>
  </si>
  <si>
    <t>REHABILITACIÓN Y DESAZOLVE DEL SISTEMA DE ALCANTARILLADO SANITARIO EN LA LOCALIDAD DE CD. ALTAMIRANO, MUNICIPIO DE PUNGARABATO.</t>
  </si>
  <si>
    <t>{geo1: {cve_municipio:50, localidad:1, direccion:Avenida Benito Juárez Ote Cd. Altamirano Guerrero, lon:-100.663741, lat:18.355696}}</t>
  </si>
  <si>
    <t>{ctto1: {tipo_obra:Obra, numero_contrato:CRD-FAFEF-2020-001-A, contratista:ENEAS GERVACIO LEÓN, convocante:COMISION DE AGUA POTABLE, ALCANTARILLADO Y SANEAMIENTO DEL ESTADO DE   GUERRERO, monto:1243232.32, importe_modificado:1243232.32}}</t>
  </si>
  <si>
    <t>GRO200101701388</t>
  </si>
  <si>
    <t>{ff1: {ciclo_recurso:2020, ramo:33, modalidad:I, prog_pres:12, tipo_recurso:FEDERALES (APORTACIONES, SUBSIDIOS Y CONVENIOS), monto:1273878.0, modificado:1273878.0}}</t>
  </si>
  <si>
    <t>REHABILITACIÓN Y DESAZOLVE DEL SISTEMA DE ALCANTARILLADO SANITARIO EN LA LOCALIDAD DE HUITZUCO, MUNICIPIO DE HUITZUCO DE LOS FIGUEROA.</t>
  </si>
  <si>
    <t>{geo1: {cve_municipio:39, localidad:1, direccion:Calle del toro Huitzuco de los Figueroa Guerrero, lon:-99.332398, lat:18.307512}}</t>
  </si>
  <si>
    <t>{ctto1: {tipo_obra:Obra, numero_contrato:CRD-FAFEF-2020-003-A, contratista:INGENIERÍA APLICADA ZHI, S.A. DE C.V., convocante:COMISION DE AGUA POTABLE, ALCANTARILLADO Y SANEAMIENTO DEL ESTADO DE   GUERRERO, monto:1072287.88, importe_modificado:1072287.88}}</t>
  </si>
  <si>
    <t>GRO200101701391</t>
  </si>
  <si>
    <t>REHABILITACIÓN Y DESAZOLVE DEL SISTEMA DE ALCANTARILLADO SANITARIO EN LA LOCALIDAD DE ACAPULCO (ZONA 2), MUNICIPIO DE ACAPULCO DE JUÁREZ.</t>
  </si>
  <si>
    <t>{geo1: {cve_municipio:1, localidad:1, direccion:Avenida Costera Miguel Aleman  Acapulco de Juárez Guerrero, lon:-99.912551, lat:16.840589}}</t>
  </si>
  <si>
    <t>{ctto1: {tipo_obra:Obra, numero_contrato:CRD-FAFEF-2020-006-A, contratista:DYCOP CONSTRUCTORA, S.A. DE C.V., convocante:COMISION DE AGUA POTABLE, ALCANTARILLADO Y SANEAMIENTO DEL ESTADO DE   GUERRERO, monto:1320934.34, importe_modificado:1320934.34}}</t>
  </si>
  <si>
    <t>GRO200101701396</t>
  </si>
  <si>
    <t>{ff1: {ciclo_recurso:2020, ramo:33, modalidad:I, prog_pres:12, tipo_recurso:FEDERALES (APORTACIONES, SUBSIDIOS Y CONVENIOS), monto:553860.0, modificado:553860.0}}</t>
  </si>
  <si>
    <t>REHABILITACIÓN Y DESAZOLVE DEL SISTEMA DE ALCANTARILLADO SANITARIO EN LA LOCALIDAD DE XOCHIHUEHUETLÁN, MUNICIPIO DE XOCHIHUEHUETLÁN.</t>
  </si>
  <si>
    <t>{geo1: {cve_municipio:70, localidad:1, direccion:Calle 16 de Septiembre Xochihuehuetlán Guerrero, lon:-99.488029, lat:17.905948}}</t>
  </si>
  <si>
    <t>{ctto1: {tipo_obra:Obra, numero_contrato:CRD-FAFEF-2020-012-A, contratista:INFRAESTRUCTURA, DISEÑO Y CONSTRUCCIONES ABARCAM, S.A. DE C.V., convocante:COMISION DE AGUA POTABLE, ALCANTARILLADO Y SANEAMIENTO DEL ESTADO DE   GUERRERO, monto:466212.12, importe_modificado:466212.12}}</t>
  </si>
  <si>
    <t>GRO200101701389</t>
  </si>
  <si>
    <t>{ff1: {ciclo_recurso:2020, ramo:33, modalidad:I, prog_pres:12, tipo_recurso:FEDERALES (APORTACIONES, SUBSIDIOS Y CONVENIOS), monto:1753890.0, modificado:1753890.0}}</t>
  </si>
  <si>
    <t>REHABILITACIÓN Y DESAZOLVE DEL SISTEMA DE ALCANTARILLADO SANITARIO EN LA LOCALIDAD DE IGUALA, MUNICIPIO DE IGUALA DE LA INDEPENDENCIA.</t>
  </si>
  <si>
    <t>{geo1: {cve_municipio:35, localidad:1, direccion:Avenida del Estudiante Iguala de la Indepencia  Guerrero, lon:-99.526215, lat:18.346044}}</t>
  </si>
  <si>
    <t>{ctto1: {tipo_obra:Obra, numero_contrato:CRD-FAFEF-2020-004-A, contratista:INGENIERÍA APLICADA ZHI, S.A. DE C.V., convocante:COMISION DE AGUA POTABLE, ALCANTARILLADO Y SANEAMIENTO DEL ESTADO DE   GUERRERO, monto:1476338.38, importe_modificado:1476338.38}}</t>
  </si>
  <si>
    <t>GRO200101701390</t>
  </si>
  <si>
    <t>REHABILITACIÓN Y DESAZOLVE DEL SISTEMA DE ALCANTARILLADO SANITARIO EN LA LOCALIDAD DE CHILAPA, MUNICIPIO DE CHILAPA DE ÁLVAREZ.</t>
  </si>
  <si>
    <t>{geo1: {cve_municipio:28, localidad:1, direccion:Calle Constitucion Chilapa de Alvarez Guerrero, lon:-99.174779, lat:17.594028}}</t>
  </si>
  <si>
    <t>{ctto1: {tipo_obra:Obra, numero_contrato:CRD-FAFEF-2020-005-A, contratista:DYCOP CONSTRUCTORA, S.A. DE C.V., convocante:COMISION DE AGUA POTABLE, ALCANTARILLADO Y SANEAMIENTO DEL ESTADO DE   GUERRERO, monto:1212151.52, importe_modificado:1212151.52}}</t>
  </si>
  <si>
    <t>GRO200101701393</t>
  </si>
  <si>
    <t>{ff1: {ciclo_recurso:2020, ramo:33, modalidad:I, prog_pres:12, tipo_recurso:FEDERALES (APORTACIONES, SUBSIDIOS Y CONVENIOS), monto:1440000.0, modificado:1440000.0}}</t>
  </si>
  <si>
    <t>REHABILITACIÓN Y DESAZOLVE DEL SISTEMA DE ALCANTARILLADO SANITARIO EN LA LOCALIDAD DE TIXTLA, MUNICIPIO DE TIXTLA DE GUERRERO.</t>
  </si>
  <si>
    <t>{geo1: {cve_municipio:61, localidad:1, direccion:Avenida Vicente Guerrero Tixtla de Guerrero Guerrero, lon:-99.398411, lat:17.563878}}</t>
  </si>
  <si>
    <t>{ctto1: {tipo_obra:Obra, numero_contrato:CRD-FAFEF-2020-008-A, contratista:ARACELI NICOLAS EPITACIO, convocante:COMISION DE AGUA POTABLE, ALCANTARILLADO Y SANEAMIENTO DEL ESTADO DE   GUERRERO, monto:1212121.21, importe_modificado:1212121.21}}</t>
  </si>
  <si>
    <t>GRO200101701394</t>
  </si>
  <si>
    <t>REHABILITACIÓN Y DESAZOLVE DEL SISTEMA DE ALCANTARILLADO SANITARIO EN LA LOCALIDAD DE OMETEPEC, MUNICIPIO DE OMETEPEC.</t>
  </si>
  <si>
    <t>{geo1: {cve_municipio:30, localidad:1, direccion:Calle del rastro Cruz grande Guerrero, lon:-99.122543, lat:16.719892}}</t>
  </si>
  <si>
    <t>{ctto1: {tipo_obra:Obra, numero_contrato:CRD-FAFEF-2020-010-A, contratista:CONSORCIO EN INGENIERÍA INTEGRAL LEÓN RÍOS, S.A. DE C.V., convocante:COMISION DE AGUA POTABLE, ALCANTARILLADO Y SANEAMIENTO DEL ESTADO DE   GUERRERO, monto:1243232.32, importe_modificado:1243232.32}}</t>
  </si>
  <si>
    <t>GRO200101701404</t>
  </si>
  <si>
    <t>{ff1: {ciclo_recurso:2020, ramo:33, modalidad:I, prog_pres:12, tipo_recurso:FEDERALES (APORTACIONES, SUBSIDIOS Y CONVENIOS), monto:1255416.0, modificado:1255416.0}}</t>
  </si>
  <si>
    <t>REHABILITACIÓN Y DESAZOLVE DEL SISTEMA DE ALCANTARILLADO SANITARIO EN LA LOCALIDAD DE CRUZ GRANDE, MUNICIPIO DE FLORENCIO VILLAREAL.</t>
  </si>
  <si>
    <t>{geo1: {cve_municipio:30, localidad:1, direccion:Cruz Grande, Gro., México, lon:-99.1262461, lat:16.7189278}}</t>
  </si>
  <si>
    <t>{ctto1: {tipo_obra:Obra, numero_contrato:CRD-FAFEF-2020-009-A, contratista:INFRAESTRUCTURA ATLAS, S.A. DE C.V., convocante:COMISION DE AGUA POTABLE, ALCANTARILLADO Y SANEAMIENTO DEL ESTADO DE   GUERRERO, monto:1056747.47, importe_modificado:1056747.47}}</t>
  </si>
  <si>
    <t>GRO200101701934</t>
  </si>
  <si>
    <t>{ff1: {ciclo_recurso:2019, ramo:23, modalidad:U, prog_pres:19, tipo_recurso:FEDERALES (APORTACIONES, SUBSIDIOS Y CONVENIOS), monto:1.0E7, modificado:1.0E7}}</t>
  </si>
  <si>
    <t>CONSTRUCCIÓN DEL SISTEMA DE SANEAMIENTO EN LA LOCALIDAD DE ALCOZAUCA DE GUERRERO, MUNICIPIO DE  ALCOZAUCA DE GUERRERO</t>
  </si>
  <si>
    <t>12342162</t>
  </si>
  <si>
    <t>{geo1: {cve_municipio:4, localidad:1, direccion: , lon:-98.393532, lat:17.475391}, geo2: {cve_municipio:4, localidad:1, direccion: , lon:-98.39364, lat:17.475411}, geo3: {cve_municipio:4, localidad:1, direccion: , lon:-98.389155, lat:17.474572}}</t>
  </si>
  <si>
    <t>{ctto1: {tipo_obra:Obra, numero_contrato:912062998-001-2020, contratista:CONSTRUCTORA IRJAM, S.A. DE C.V., convocante:COMISION DE AGUA POTABLE, ALCANTARILLADO Y SANEAMIENTO DEL ESTADO DE   GUERRERO, monto:9741718.85, importe_modificado:9741718.85}}</t>
  </si>
  <si>
    <t>{1701934/proyecto_INICIO}</t>
  </si>
  <si>
    <t>GRO200101701937</t>
  </si>
  <si>
    <t>{ff1: {ciclo_recurso:2019, ramo:23, modalidad:U, prog_pres:19, tipo_recurso:FEDERALES (APORTACIONES, SUBSIDIOS Y CONVENIOS), monto:1.022484908E7, modificado:1.022484908E7}}</t>
  </si>
  <si>
    <t>CONSTRUCCIÓN DEL SISTEMA DE AGUA POTABLE EN LA LOCALIDAD DE JUANACATLÁN, MUNICIPIO DE METLATÓNOC</t>
  </si>
  <si>
    <t>COMISION DE AGUA POTABLE, ALCANTARILLADO Y SANEAMIENTO DEL ESTADO  DE GUERRERO</t>
  </si>
  <si>
    <t>12401063</t>
  </si>
  <si>
    <t>{geo1: {cve_municipio:43, localidad:1, direccion: , lon:-98.512195, lat:17.32821}, geo2: {cve_municipio:43, localidad:1, direccion: , lon:-98.496969, lat:17.319007}, geo3: {cve_municipio:43, localidad:1, direccion: , lon:-98.505046, lat:17.32858}, geo4: {cve_municipio:43, localidad:1, direccion: , lon:-98.48969, lat:17.305628}, geo5: {cve_municipio:43, localidad:1, direccion: , lon:-98.511875, lat:17.331272}, geo6: {cve_municipio:43, localidad:1, direccion: , lon:-98.489552, lat:17.305452}, geo7: {cve_municipio:43, localidad:1, direccion: , lon:-98.511698, lat:17.331301}}</t>
  </si>
  <si>
    <t>{ctto1: {tipo_obra:Obra, numero_contrato:912062998-005-2020, contratista:INFRAESTRUCTURA, DISEÑO Y CONSTRUCCIONES ABARCAM, S.A. DE C.V., convocante:COMISION DE AGUA POTABLE, ALCANTARILLADO Y SANEAMIENTO DEL ESTADO DE   GUERRERO, monto:9996934.23, importe_modificado:9996934.23}}</t>
  </si>
  <si>
    <t>{1701937/proyecto_INICIO}</t>
  </si>
  <si>
    <t>Tixtla de Guerrero</t>
  </si>
  <si>
    <t>GRO200101701387</t>
  </si>
  <si>
    <t>REHABILITACIÓN Y DESAZOLVE DEL SISTEMA DE ALCANTARILLADO SANITARIO EN LA LOCALIDAD DE TLAPA, MUNICIPIO DE TLAPA DE COMONFORT.</t>
  </si>
  <si>
    <t>{geo1: {cve_municipio:66, localidad:1, direccion:Calle: Aeropuerto Tlapa de Comonfort Guerrero, lon:-98.591309, lat:17.539237}}</t>
  </si>
  <si>
    <t>{ctto1: {tipo_obra:Obra, numero_contrato:CRD-FAFEF-2020-002-A, contratista:ENEAS GERVACIO LEÓN, convocante:COMISION DE AGUA POTABLE, ALCANTARILLADO Y SANEAMIENTO DEL ESTADO DE   GUERRERO, monto:1320934.34, importe_modificado:1320934.34}}</t>
  </si>
  <si>
    <t>GRO200101701398</t>
  </si>
  <si>
    <t>REHABILITACIÓN Y DESAZOLVE DEL SISTEMA DE ALCANTARILLADO SANITARIO EN LA LOCALIDAD DE PETATLÁN, MUNICIPIO DE PETATLÁN.</t>
  </si>
  <si>
    <t>{geo1: {cve_municipio:48, localidad:1, direccion:Avenida Independencia Petatlán Guerrero, lon:-101.273236, lat:17.53739}}</t>
  </si>
  <si>
    <t>{ctto1: {tipo_obra:Obra, numero_contrato:CRD-FAFEF-2020-014-A, contratista:INFRAESTRUCTURA ATLAS, S.A. DE C.V., convocante:COMISION DE AGUA POTABLE, ALCANTARILLADO Y SANEAMIENTO DEL ESTADO DE   GUERRERO, monto:1243232.32, importe_modificado:1243232.32}}</t>
  </si>
  <si>
    <t>GRO200101701935</t>
  </si>
  <si>
    <t>{ff1: {ciclo_recurso:2019, ramo:23, modalidad:U, prog_pres:19, tipo_recurso:FEDERALES (APORTACIONES, SUBSIDIOS Y CONVENIOS), monto:1.284373459E7, modificado:1.284373459E7}}</t>
  </si>
  <si>
    <t>CONSTRUCCIÓN DEL SISTEMA DE DRENAJE SANITARIO Y SANEAMIENTO EN LA LOCALIDAD DE MALINALTEPEC MUNICIPIO DE MALINALTEPEC</t>
  </si>
  <si>
    <t>12342101</t>
  </si>
  <si>
    <t>{geo1: {cve_municipio:41, localidad:1, direccion: , lon:-98.670553, lat:17.244543}, geo2: {cve_municipio:41, localidad:1, direccion: , lon:-98.667992, lat:17.243113}, geo3: {cve_municipio:41, localidad:1, direccion: , lon:-98.665793, lat:17.235522}, geo4: {cve_municipio:41, localidad:1, direccion: , lon:-98.665917, lat:17.235584}}</t>
  </si>
  <si>
    <t>{ctto1: {tipo_obra:Obra, numero_contrato:912062998-002-2020, contratista:CONSORCIO EN INGENIERIA INTEGRAL LEÓN RIOS, S.A. DE C.V., convocante:COMISION DE AGUA POTABLE, ALCANTARILLADO Y SANEAMIENTO DEL ESTADO DE   GUERRERO, monto:1.255077169E7, importe_modificado:1.255077169E7}}</t>
  </si>
  <si>
    <t>{1701935/proyecto_INICIO}</t>
  </si>
  <si>
    <t>FEDERALES (APORTACIONES, SUBSIDIOS Y CONVENIOS)</t>
  </si>
  <si>
    <t>33-Aportaciones Federales para Entidades Federativas y Municipios</t>
  </si>
  <si>
    <t>I012-FAFEF</t>
  </si>
  <si>
    <t>23-Provisiones Salariales y Económicas</t>
  </si>
  <si>
    <t>U019-Fondo Regional</t>
  </si>
  <si>
    <t>Metros lineales</t>
  </si>
  <si>
    <t>Tlapa de Comonfort</t>
  </si>
  <si>
    <t>Iguala de la Independencia</t>
  </si>
  <si>
    <t>Chilapa de Álvarez</t>
  </si>
  <si>
    <t>Chilapa De Álvarez</t>
  </si>
  <si>
    <t>Zihuatanejo de Azueta</t>
  </si>
  <si>
    <t>Zihuatanejo</t>
  </si>
  <si>
    <t>Malinaltepec</t>
  </si>
  <si>
    <t>Acapulco De Juárez</t>
  </si>
  <si>
    <t>San Luis Acatlán</t>
  </si>
  <si>
    <t>Tixtla De Guerrero</t>
  </si>
  <si>
    <t>Iguala De La Independencia</t>
  </si>
  <si>
    <t>Metlatónoc</t>
  </si>
  <si>
    <t>Tlapa De Comonfort</t>
  </si>
  <si>
    <t>Juan R. Escudero</t>
  </si>
  <si>
    <t>Tierra Colorada</t>
  </si>
  <si>
    <t>Pungarabato</t>
  </si>
  <si>
    <t>Mochitlán</t>
  </si>
  <si>
    <t>Coyuca de Benítez</t>
  </si>
  <si>
    <t>Coyuca De Benítez</t>
  </si>
  <si>
    <t>Calle Emiliano Zapata Coyuca de Benitez Guerrero</t>
  </si>
  <si>
    <t>Petatlán</t>
  </si>
  <si>
    <t>Florencio Villarreal</t>
  </si>
  <si>
    <t>Cruz Grande</t>
  </si>
  <si>
    <t>Alcozauca de Guerrero</t>
  </si>
  <si>
    <t>Calle 2  de Abril San Luis Acatlán Guerrero</t>
  </si>
  <si>
    <t>Calle Luis Donaldo Colosio Zihuatanejo Guerrero</t>
  </si>
  <si>
    <t>Alcozauca De Guerrero</t>
  </si>
  <si>
    <t>Calle Alvaro Saldaña Bello  Mochitlán Guerrero</t>
  </si>
  <si>
    <t>Ciudad Altamirano</t>
  </si>
  <si>
    <t>Avenida Benito Juárez Ote Cd. Altamirano Guerrero</t>
  </si>
  <si>
    <t>Calle del toro Huitzuco de los Figueroa Guerrero</t>
  </si>
  <si>
    <t>Avenida Costera Miguel Aleman  Acapulco de Juárez Guerrero</t>
  </si>
  <si>
    <t>Xochihuehuetlán</t>
  </si>
  <si>
    <t>Calle 16 de Septiembre Xochihuehuetlán Guerrero</t>
  </si>
  <si>
    <t>Avenida del Estudiante Iguala de la Indepencia  Guerrero</t>
  </si>
  <si>
    <t>Calle Constitucion Chilapa de Alvarez Guerrero</t>
  </si>
  <si>
    <t>Avenida Vicente Guerrero Tixtla de Guerrero Guerrero</t>
  </si>
  <si>
    <t>Calle del rastro Cruz grande Guerrero</t>
  </si>
  <si>
    <t>Cruz Grande, Gro., México</t>
  </si>
  <si>
    <t>Calle: Aeropuerto Tlapa de Comonfort Guerrero</t>
  </si>
  <si>
    <t>Avenida Independencia Petatlán Guerrero</t>
  </si>
  <si>
    <t>Obra</t>
  </si>
  <si>
    <t>CONSTRUCTORA IRJAM, S.A. DE C.V.</t>
  </si>
  <si>
    <t>DYCOP CONSTRUCTORA, S.A. DE C.V.</t>
  </si>
  <si>
    <t>CRD-FAFEF-2020-013-A</t>
  </si>
  <si>
    <t>GRUPO CONSTRUCTOR TORRE LATINA, S.A. DE C.V.</t>
  </si>
  <si>
    <t>COMISION DE AGUA POTABLE, ALCANTARILLADO Y SANEAMIENTO DEL ESTADO DE   GUERRERO</t>
  </si>
  <si>
    <t>1212151.52</t>
  </si>
  <si>
    <t>INFRAESTRUCTURA, DISEÑO Y CONSTRUCCIONES ABARCAM, S.A. DE C.V.</t>
  </si>
  <si>
    <t>CRD-FAFEF-2020-011-A</t>
  </si>
  <si>
    <t>1118909.09</t>
  </si>
  <si>
    <t>CRD-FAFEF-2020-015-A</t>
  </si>
  <si>
    <t>CONSTRUCCIONES E INFRAESTRUCTURA ANGAVI, S.A. DE C.V.</t>
  </si>
  <si>
    <t>1243232.32</t>
  </si>
  <si>
    <t>CRD-FAFEF-2020-007-A</t>
  </si>
  <si>
    <t>ARACELI NICOLAS EPITACIO</t>
  </si>
  <si>
    <t>1320934.34</t>
  </si>
  <si>
    <t>912062998-003-2020</t>
  </si>
  <si>
    <t>PROYECTOS TERRACERIAS Y CONSTRUCCIONES, S.A. DE C.V.</t>
  </si>
  <si>
    <t>1.247124622E7</t>
  </si>
  <si>
    <t>912062998-004-2020</t>
  </si>
  <si>
    <t>MARIO ALBERTO HERNANDEZ OTERO</t>
  </si>
  <si>
    <t>1.24796805E7</t>
  </si>
  <si>
    <t>CRD-FAFEF-2020-001-A</t>
  </si>
  <si>
    <t>ENEAS GERVACIO LEÓN</t>
  </si>
  <si>
    <t>CRD-FAFEF-2020-003-A</t>
  </si>
  <si>
    <t>INGENIERÍA APLICADA ZHI, S.A. DE C.V.</t>
  </si>
  <si>
    <t>1072287.88</t>
  </si>
  <si>
    <t>CRD-FAFEF-2020-006-A</t>
  </si>
  <si>
    <t>CRD-FAFEF-2020-012-A</t>
  </si>
  <si>
    <t>466212.12</t>
  </si>
  <si>
    <t>CRD-FAFEF-2020-004-A</t>
  </si>
  <si>
    <t>1476338.38</t>
  </si>
  <si>
    <t>CRD-FAFEF-2020-005-A</t>
  </si>
  <si>
    <t>CRD-FAFEF-2020-008-A</t>
  </si>
  <si>
    <t>1212121.21</t>
  </si>
  <si>
    <t>CRD-FAFEF-2020-010-A</t>
  </si>
  <si>
    <t>CONSORCIO EN INGENIERÍA INTEGRAL LEÓN RÍOS, S.A. DE C.V.</t>
  </si>
  <si>
    <t>CRD-FAFEF-2020-009-A</t>
  </si>
  <si>
    <t>INFRAESTRUCTURA ATLAS, S.A. DE C.V.</t>
  </si>
  <si>
    <t>1056747.47</t>
  </si>
  <si>
    <t>912062998-001-2020</t>
  </si>
  <si>
    <t>9741718.85</t>
  </si>
  <si>
    <t>912062998-005-2020</t>
  </si>
  <si>
    <t>9996934.23</t>
  </si>
  <si>
    <t>CRD-FAFEF-2020-002-A</t>
  </si>
  <si>
    <t>CRD-FAFEF-2020-014-A</t>
  </si>
  <si>
    <t>912062998-002-2020</t>
  </si>
  <si>
    <t>CONSORCIO EN INGENIERIA INTEGRAL LEÓN RIOS, S.A. DE C.V.</t>
  </si>
  <si>
    <t>1.255077169E7</t>
  </si>
  <si>
    <t>identificador</t>
  </si>
  <si>
    <t>MONTO_GLOBAL_
APROBADO</t>
  </si>
  <si>
    <t>TIPO_
GEOREFERENCIA</t>
  </si>
  <si>
    <t>FECHAS</t>
  </si>
  <si>
    <t>ID</t>
  </si>
  <si>
    <t>ENTIDAD</t>
  </si>
  <si>
    <t>INICIO</t>
  </si>
  <si>
    <t>TERMINO</t>
  </si>
  <si>
    <t>U019-Fondo Regional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</si>
</sst>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10"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theme="2" tint="-9.9978637043366805E-2"/>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2">
    <xf numFmtId="0" fontId="0" fillId="0" borderId="0"/>
    <xf numFmtId="43" fontId="8" fillId="0" borderId="0" applyFont="0" applyFill="0" applyBorder="0" applyAlignment="0" applyProtection="0"/>
  </cellStyleXfs>
  <cellXfs count="27">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9" fillId="4" borderId="0" xfId="0" applyFont="1" applyFill="1"/>
    <xf numFmtId="0" fontId="9" fillId="4" borderId="0" xfId="0" applyFont="1" applyFill="1" applyAlignment="1">
      <alignment wrapText="1"/>
    </xf>
    <xf numFmtId="0" fontId="9" fillId="4" borderId="0" xfId="0" applyFont="1" applyFill="1" applyAlignment="1">
      <alignment horizontal="center"/>
    </xf>
    <xf numFmtId="43" fontId="9" fillId="4" borderId="0" xfId="1" applyFont="1" applyFill="1"/>
    <xf numFmtId="0" fontId="9" fillId="4" borderId="0" xfId="0" applyFont="1" applyFill="1" applyAlignment="1">
      <alignment horizontal="center" wrapText="1"/>
    </xf>
    <xf numFmtId="0" fontId="9" fillId="4" borderId="0" xfId="0" applyFont="1" applyFill="1" applyAlignment="1">
      <alignment horizontal="center"/>
    </xf>
    <xf numFmtId="43" fontId="9" fillId="4" borderId="0" xfId="1" applyFont="1" applyFill="1" applyAlignment="1">
      <alignment horizontal="center"/>
    </xf>
    <xf numFmtId="0" fontId="0" fillId="0" borderId="0" xfId="0" applyAlignment="1">
      <alignment vertical="top"/>
    </xf>
    <xf numFmtId="0" fontId="7" fillId="0" borderId="0" xfId="0" applyFont="1" applyAlignment="1">
      <alignment vertical="top"/>
    </xf>
    <xf numFmtId="0" fontId="0" fillId="0" borderId="0" xfId="0" applyAlignment="1">
      <alignment vertical="top" wrapText="1"/>
    </xf>
    <xf numFmtId="43" fontId="0" fillId="0" borderId="0" xfId="1" applyFont="1" applyAlignment="1">
      <alignment vertical="top"/>
    </xf>
    <xf numFmtId="164" fontId="0" fillId="0" borderId="0" xfId="0" applyNumberFormat="1" applyAlignment="1">
      <alignment vertical="top"/>
    </xf>
    <xf numFmtId="43" fontId="0" fillId="0" borderId="0" xfId="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
  <sheetViews>
    <sheetView tabSelected="1" workbookViewId="0">
      <selection activeCell="A20" sqref="A20"/>
    </sheetView>
  </sheetViews>
  <sheetFormatPr baseColWidth="10" defaultRowHeight="15" x14ac:dyDescent="0.25"/>
  <cols>
    <col min="1" max="1" width="6.140625" customWidth="1"/>
    <col min="2" max="2" width="10.7109375" customWidth="1"/>
    <col min="3" max="3" width="17" customWidth="1"/>
    <col min="4" max="4" width="20" customWidth="1"/>
    <col min="5" max="5" width="22.140625" customWidth="1"/>
    <col min="6" max="6" width="26.85546875" customWidth="1"/>
    <col min="7" max="7" width="19.5703125" customWidth="1"/>
    <col min="8" max="8" width="9" customWidth="1"/>
    <col min="9" max="9" width="9.5703125" customWidth="1"/>
    <col min="10" max="10" width="3.5703125" customWidth="1"/>
    <col min="11" max="11" width="18.5703125" customWidth="1"/>
    <col min="12" max="12" width="21.28515625" customWidth="1"/>
    <col min="13" max="13" width="19.5703125" customWidth="1"/>
    <col min="14" max="14" width="18.140625" customWidth="1"/>
    <col min="15" max="15" width="25.42578125" customWidth="1"/>
    <col min="16" max="16" width="19.5703125" customWidth="1"/>
    <col min="17" max="17" width="12.7109375" customWidth="1"/>
    <col min="18" max="18" width="9.140625" customWidth="1"/>
    <col min="19" max="19" width="9.85546875" customWidth="1"/>
    <col min="20" max="20" width="14.28515625" customWidth="1"/>
    <col min="21" max="21" width="18.85546875" customWidth="1"/>
    <col min="22" max="22" width="15.85546875" customWidth="1"/>
    <col min="23" max="23" width="20.85546875" customWidth="1"/>
    <col min="24" max="25" width="10.42578125" customWidth="1"/>
    <col min="26" max="27" width="14.140625" customWidth="1"/>
    <col min="28" max="30" width="11.5703125" customWidth="1"/>
    <col min="32" max="32" width="12.85546875" customWidth="1"/>
    <col min="33" max="33" width="16.85546875" customWidth="1"/>
    <col min="36" max="36" width="28.140625" bestFit="1" customWidth="1"/>
    <col min="37" max="37" width="25.5703125" bestFit="1" customWidth="1"/>
  </cols>
  <sheetData>
    <row r="1" spans="1:37" x14ac:dyDescent="0.25">
      <c r="A1" s="14"/>
      <c r="B1" s="14"/>
      <c r="C1" s="14" t="s">
        <v>0</v>
      </c>
      <c r="D1" s="14" t="s">
        <v>0</v>
      </c>
      <c r="E1" s="18" t="s">
        <v>322</v>
      </c>
      <c r="F1" s="14"/>
      <c r="G1" s="14" t="s">
        <v>0</v>
      </c>
      <c r="H1" s="14" t="s">
        <v>0</v>
      </c>
      <c r="I1" s="14"/>
      <c r="J1" s="19" t="s">
        <v>0</v>
      </c>
      <c r="K1" s="19"/>
      <c r="L1" s="19" t="s">
        <v>0</v>
      </c>
      <c r="M1" s="19"/>
      <c r="N1" s="14" t="s">
        <v>0</v>
      </c>
      <c r="O1" s="14" t="s">
        <v>0</v>
      </c>
      <c r="P1" s="14" t="s">
        <v>0</v>
      </c>
      <c r="Q1" s="18" t="s">
        <v>16</v>
      </c>
      <c r="R1" s="19" t="s">
        <v>0</v>
      </c>
      <c r="S1" s="19"/>
      <c r="T1" s="19"/>
      <c r="U1" s="14" t="s">
        <v>0</v>
      </c>
      <c r="V1" s="18" t="s">
        <v>323</v>
      </c>
      <c r="W1" s="14" t="s">
        <v>0</v>
      </c>
      <c r="X1" s="19" t="s">
        <v>324</v>
      </c>
      <c r="Y1" s="19"/>
      <c r="Z1" s="20" t="s">
        <v>1</v>
      </c>
      <c r="AA1" s="20"/>
      <c r="AB1" s="20"/>
      <c r="AC1" s="20"/>
      <c r="AD1" s="20"/>
      <c r="AE1" s="14" t="s">
        <v>1</v>
      </c>
      <c r="AF1" s="14" t="s">
        <v>2</v>
      </c>
      <c r="AG1" s="14" t="s">
        <v>3</v>
      </c>
      <c r="AH1" s="14"/>
      <c r="AI1" s="15"/>
      <c r="AJ1" s="14" t="s">
        <v>106</v>
      </c>
      <c r="AK1" s="14" t="s">
        <v>106</v>
      </c>
    </row>
    <row r="2" spans="1:37" x14ac:dyDescent="0.25">
      <c r="A2" s="14" t="s">
        <v>5</v>
      </c>
      <c r="B2" s="14" t="s">
        <v>6</v>
      </c>
      <c r="C2" s="14" t="s">
        <v>4</v>
      </c>
      <c r="D2" s="14" t="s">
        <v>7</v>
      </c>
      <c r="E2" s="18"/>
      <c r="F2" s="14" t="s">
        <v>9</v>
      </c>
      <c r="G2" s="14" t="s">
        <v>10</v>
      </c>
      <c r="H2" s="16" t="s">
        <v>325</v>
      </c>
      <c r="I2" s="14" t="s">
        <v>326</v>
      </c>
      <c r="J2" s="14" t="s">
        <v>62</v>
      </c>
      <c r="K2" s="14" t="s">
        <v>63</v>
      </c>
      <c r="L2" s="14" t="s">
        <v>11</v>
      </c>
      <c r="M2" s="14" t="s">
        <v>12</v>
      </c>
      <c r="N2" s="14" t="s">
        <v>13</v>
      </c>
      <c r="O2" s="14" t="s">
        <v>14</v>
      </c>
      <c r="P2" s="14" t="s">
        <v>15</v>
      </c>
      <c r="Q2" s="18"/>
      <c r="R2" s="14" t="s">
        <v>17</v>
      </c>
      <c r="S2" s="14" t="s">
        <v>18</v>
      </c>
      <c r="T2" s="14" t="s">
        <v>19</v>
      </c>
      <c r="U2" s="14" t="s">
        <v>20</v>
      </c>
      <c r="V2" s="18"/>
      <c r="W2" s="14" t="s">
        <v>22</v>
      </c>
      <c r="X2" s="16" t="s">
        <v>327</v>
      </c>
      <c r="Y2" s="16" t="s">
        <v>328</v>
      </c>
      <c r="Z2" s="17" t="s">
        <v>24</v>
      </c>
      <c r="AA2" s="17" t="s">
        <v>25</v>
      </c>
      <c r="AB2" s="17" t="s">
        <v>26</v>
      </c>
      <c r="AC2" s="17" t="s">
        <v>27</v>
      </c>
      <c r="AD2" s="17" t="s">
        <v>28</v>
      </c>
      <c r="AE2" s="14" t="s">
        <v>29</v>
      </c>
      <c r="AF2" s="14" t="s">
        <v>2</v>
      </c>
      <c r="AG2" s="14" t="s">
        <v>30</v>
      </c>
      <c r="AH2" s="14" t="s">
        <v>57</v>
      </c>
      <c r="AI2" s="15" t="s">
        <v>58</v>
      </c>
      <c r="AJ2" s="14" t="s">
        <v>107</v>
      </c>
      <c r="AK2" s="14" t="s">
        <v>108</v>
      </c>
    </row>
    <row r="3" spans="1:37" ht="18.75" x14ac:dyDescent="0.25">
      <c r="A3" s="21"/>
      <c r="B3" s="21"/>
      <c r="C3" s="21"/>
      <c r="D3" s="21"/>
      <c r="E3" s="21"/>
      <c r="F3" s="22" t="s">
        <v>227</v>
      </c>
      <c r="G3" s="23"/>
      <c r="H3" s="21"/>
      <c r="I3" s="21"/>
      <c r="J3" s="21"/>
      <c r="K3" s="21"/>
      <c r="L3" s="23"/>
      <c r="M3" s="21"/>
      <c r="N3" s="21"/>
      <c r="O3" s="21"/>
      <c r="P3" s="21"/>
      <c r="Q3" s="21"/>
      <c r="R3" s="21"/>
      <c r="S3" s="21"/>
      <c r="T3" s="21"/>
      <c r="U3" s="21"/>
      <c r="V3" s="21"/>
      <c r="W3" s="21"/>
      <c r="X3" s="25"/>
      <c r="Y3" s="25"/>
      <c r="Z3" s="21"/>
      <c r="AA3" s="21"/>
      <c r="AB3" s="21"/>
      <c r="AC3" s="21"/>
      <c r="AD3" s="21"/>
      <c r="AE3" s="21"/>
      <c r="AF3" s="21"/>
      <c r="AG3" s="21"/>
      <c r="AH3" s="21"/>
      <c r="AI3" s="21"/>
      <c r="AJ3" s="21"/>
      <c r="AK3" s="21"/>
    </row>
    <row r="4" spans="1:37" x14ac:dyDescent="0.25">
      <c r="A4">
        <v>2020</v>
      </c>
      <c r="B4">
        <v>1</v>
      </c>
      <c r="C4" t="s">
        <v>153</v>
      </c>
      <c r="D4" t="s">
        <v>109</v>
      </c>
      <c r="E4">
        <v>1476960</v>
      </c>
      <c r="F4" t="s">
        <v>135</v>
      </c>
      <c r="G4" t="s">
        <v>154</v>
      </c>
      <c r="H4">
        <v>12</v>
      </c>
      <c r="I4" t="s">
        <v>110</v>
      </c>
      <c r="J4">
        <v>0</v>
      </c>
      <c r="K4" t="s">
        <v>111</v>
      </c>
      <c r="L4" t="s">
        <v>112</v>
      </c>
      <c r="M4" t="s">
        <v>118</v>
      </c>
      <c r="N4" t="s">
        <v>113</v>
      </c>
      <c r="O4" t="s">
        <v>119</v>
      </c>
      <c r="P4" t="s">
        <v>125</v>
      </c>
      <c r="Q4" t="s">
        <v>115</v>
      </c>
      <c r="R4">
        <v>0</v>
      </c>
      <c r="S4">
        <v>0</v>
      </c>
      <c r="T4">
        <v>25317</v>
      </c>
      <c r="U4" t="s">
        <v>120</v>
      </c>
      <c r="V4">
        <v>1</v>
      </c>
      <c r="W4" t="s">
        <v>155</v>
      </c>
      <c r="X4" s="13">
        <v>43896</v>
      </c>
      <c r="Y4" s="13">
        <v>43955</v>
      </c>
      <c r="Z4" s="26">
        <v>1476960</v>
      </c>
      <c r="AA4" s="26">
        <v>1476960</v>
      </c>
      <c r="AB4" s="26">
        <v>6992.46</v>
      </c>
      <c r="AC4" s="26">
        <v>6992.46</v>
      </c>
      <c r="AD4" s="26">
        <v>6992.46</v>
      </c>
      <c r="AE4" t="s">
        <v>156</v>
      </c>
      <c r="AF4" t="s">
        <v>128</v>
      </c>
      <c r="AG4" t="s">
        <v>114</v>
      </c>
      <c r="AH4" t="s">
        <v>116</v>
      </c>
      <c r="AI4" t="s">
        <v>121</v>
      </c>
      <c r="AJ4" t="s">
        <v>117</v>
      </c>
      <c r="AK4" t="s">
        <v>117</v>
      </c>
    </row>
    <row r="5" spans="1:37" x14ac:dyDescent="0.25">
      <c r="A5">
        <v>2020</v>
      </c>
      <c r="B5">
        <v>1</v>
      </c>
      <c r="C5" t="s">
        <v>210</v>
      </c>
      <c r="D5" t="s">
        <v>109</v>
      </c>
      <c r="E5">
        <v>1569270</v>
      </c>
      <c r="F5" t="s">
        <v>141</v>
      </c>
      <c r="G5" t="s">
        <v>211</v>
      </c>
      <c r="H5">
        <v>12</v>
      </c>
      <c r="I5" t="s">
        <v>110</v>
      </c>
      <c r="J5">
        <v>0</v>
      </c>
      <c r="K5" t="s">
        <v>111</v>
      </c>
      <c r="L5" t="s">
        <v>112</v>
      </c>
      <c r="M5" t="s">
        <v>118</v>
      </c>
      <c r="N5" t="s">
        <v>113</v>
      </c>
      <c r="O5" t="s">
        <v>119</v>
      </c>
      <c r="P5" t="s">
        <v>125</v>
      </c>
      <c r="Q5" t="s">
        <v>115</v>
      </c>
      <c r="R5">
        <v>0</v>
      </c>
      <c r="S5">
        <v>0</v>
      </c>
      <c r="T5">
        <v>65763</v>
      </c>
      <c r="U5" t="s">
        <v>120</v>
      </c>
      <c r="V5">
        <v>1</v>
      </c>
      <c r="W5" t="s">
        <v>212</v>
      </c>
      <c r="X5" s="13">
        <v>43896</v>
      </c>
      <c r="Y5" s="13">
        <v>43955</v>
      </c>
      <c r="Z5" s="26">
        <v>1569270</v>
      </c>
      <c r="AA5" s="26">
        <v>1569270</v>
      </c>
      <c r="AB5" s="26">
        <v>7833.65</v>
      </c>
      <c r="AC5" s="26">
        <v>7833.65</v>
      </c>
      <c r="AD5" s="26">
        <v>7833.65</v>
      </c>
      <c r="AE5" t="s">
        <v>213</v>
      </c>
      <c r="AF5" t="s">
        <v>128</v>
      </c>
      <c r="AG5" t="s">
        <v>114</v>
      </c>
      <c r="AH5" t="s">
        <v>116</v>
      </c>
      <c r="AI5" t="s">
        <v>121</v>
      </c>
      <c r="AJ5" t="s">
        <v>117</v>
      </c>
      <c r="AK5" t="s">
        <v>117</v>
      </c>
    </row>
    <row r="6" spans="1:37" x14ac:dyDescent="0.25">
      <c r="A6">
        <v>2020</v>
      </c>
      <c r="B6">
        <v>1</v>
      </c>
      <c r="C6" t="s">
        <v>157</v>
      </c>
      <c r="D6" t="s">
        <v>109</v>
      </c>
      <c r="E6">
        <v>1273878</v>
      </c>
      <c r="F6" t="s">
        <v>158</v>
      </c>
      <c r="G6" t="s">
        <v>159</v>
      </c>
      <c r="H6">
        <v>12</v>
      </c>
      <c r="I6" t="s">
        <v>110</v>
      </c>
      <c r="J6">
        <v>0</v>
      </c>
      <c r="K6" t="s">
        <v>111</v>
      </c>
      <c r="L6" t="s">
        <v>112</v>
      </c>
      <c r="M6" t="s">
        <v>118</v>
      </c>
      <c r="N6" t="s">
        <v>113</v>
      </c>
      <c r="O6" t="s">
        <v>119</v>
      </c>
      <c r="P6" t="s">
        <v>125</v>
      </c>
      <c r="Q6" t="s">
        <v>115</v>
      </c>
      <c r="R6">
        <v>0</v>
      </c>
      <c r="S6">
        <v>0</v>
      </c>
      <c r="T6">
        <v>17475</v>
      </c>
      <c r="U6" t="s">
        <v>120</v>
      </c>
      <c r="V6">
        <v>1</v>
      </c>
      <c r="W6" t="s">
        <v>160</v>
      </c>
      <c r="X6" s="13">
        <v>43896</v>
      </c>
      <c r="Y6" s="13">
        <v>43955</v>
      </c>
      <c r="Z6" s="26">
        <v>1273878</v>
      </c>
      <c r="AA6" s="26">
        <v>1273878</v>
      </c>
      <c r="AB6" s="26">
        <v>7247.79</v>
      </c>
      <c r="AC6" s="26">
        <v>7247.79</v>
      </c>
      <c r="AD6" s="26">
        <v>7247.79</v>
      </c>
      <c r="AE6" t="s">
        <v>161</v>
      </c>
      <c r="AF6" t="s">
        <v>128</v>
      </c>
      <c r="AG6" t="s">
        <v>114</v>
      </c>
      <c r="AH6" t="s">
        <v>116</v>
      </c>
      <c r="AI6" t="s">
        <v>121</v>
      </c>
      <c r="AJ6" t="s">
        <v>117</v>
      </c>
      <c r="AK6" t="s">
        <v>117</v>
      </c>
    </row>
    <row r="7" spans="1:37" x14ac:dyDescent="0.25">
      <c r="A7">
        <v>2020</v>
      </c>
      <c r="B7">
        <v>1</v>
      </c>
      <c r="C7" t="s">
        <v>171</v>
      </c>
      <c r="D7" t="s">
        <v>109</v>
      </c>
      <c r="E7">
        <v>1753890</v>
      </c>
      <c r="F7" t="s">
        <v>172</v>
      </c>
      <c r="G7" t="s">
        <v>173</v>
      </c>
      <c r="H7">
        <v>12</v>
      </c>
      <c r="I7" t="s">
        <v>110</v>
      </c>
      <c r="J7">
        <v>0</v>
      </c>
      <c r="K7" t="s">
        <v>111</v>
      </c>
      <c r="L7" t="s">
        <v>112</v>
      </c>
      <c r="M7" t="s">
        <v>118</v>
      </c>
      <c r="N7" t="s">
        <v>113</v>
      </c>
      <c r="O7" t="s">
        <v>119</v>
      </c>
      <c r="P7" t="s">
        <v>125</v>
      </c>
      <c r="Q7" t="s">
        <v>115</v>
      </c>
      <c r="R7">
        <v>0</v>
      </c>
      <c r="S7">
        <v>0</v>
      </c>
      <c r="T7">
        <v>10815</v>
      </c>
      <c r="U7" t="s">
        <v>120</v>
      </c>
      <c r="V7">
        <v>1</v>
      </c>
      <c r="W7" t="s">
        <v>174</v>
      </c>
      <c r="X7" s="13">
        <v>43896</v>
      </c>
      <c r="Y7" s="13">
        <v>43955</v>
      </c>
      <c r="Z7" s="26">
        <v>1753890</v>
      </c>
      <c r="AA7" s="26">
        <v>1753890</v>
      </c>
      <c r="AB7" s="26">
        <v>8463.1200000000008</v>
      </c>
      <c r="AC7" s="26">
        <v>8463.1200000000008</v>
      </c>
      <c r="AD7" s="26">
        <v>8463.1200000000008</v>
      </c>
      <c r="AE7" t="s">
        <v>175</v>
      </c>
      <c r="AF7" t="s">
        <v>128</v>
      </c>
      <c r="AG7" t="s">
        <v>114</v>
      </c>
      <c r="AH7" t="s">
        <v>116</v>
      </c>
      <c r="AI7" t="s">
        <v>121</v>
      </c>
      <c r="AJ7" t="s">
        <v>117</v>
      </c>
      <c r="AK7" t="s">
        <v>117</v>
      </c>
    </row>
    <row r="8" spans="1:37" x14ac:dyDescent="0.25">
      <c r="A8">
        <v>2020</v>
      </c>
      <c r="B8">
        <v>1</v>
      </c>
      <c r="C8" t="s">
        <v>176</v>
      </c>
      <c r="D8" t="s">
        <v>109</v>
      </c>
      <c r="E8">
        <v>1440036</v>
      </c>
      <c r="F8" t="s">
        <v>123</v>
      </c>
      <c r="G8" t="s">
        <v>177</v>
      </c>
      <c r="H8">
        <v>12</v>
      </c>
      <c r="I8" t="s">
        <v>110</v>
      </c>
      <c r="J8">
        <v>0</v>
      </c>
      <c r="K8" t="s">
        <v>111</v>
      </c>
      <c r="L8" t="s">
        <v>112</v>
      </c>
      <c r="M8" t="s">
        <v>118</v>
      </c>
      <c r="N8" t="s">
        <v>113</v>
      </c>
      <c r="O8" t="s">
        <v>119</v>
      </c>
      <c r="P8" t="s">
        <v>125</v>
      </c>
      <c r="Q8" t="s">
        <v>115</v>
      </c>
      <c r="R8">
        <v>0</v>
      </c>
      <c r="S8">
        <v>0</v>
      </c>
      <c r="T8">
        <v>31157</v>
      </c>
      <c r="U8" t="s">
        <v>120</v>
      </c>
      <c r="V8">
        <v>1</v>
      </c>
      <c r="W8" t="s">
        <v>178</v>
      </c>
      <c r="X8" s="13">
        <v>43896</v>
      </c>
      <c r="Y8" s="13">
        <v>43955</v>
      </c>
      <c r="Z8" s="26">
        <v>1440036</v>
      </c>
      <c r="AA8" s="26">
        <v>1440036</v>
      </c>
      <c r="AB8" s="26">
        <v>6387.04</v>
      </c>
      <c r="AC8" s="26">
        <v>6387.04</v>
      </c>
      <c r="AD8" s="26">
        <v>6387.04</v>
      </c>
      <c r="AE8" t="s">
        <v>179</v>
      </c>
      <c r="AF8" t="s">
        <v>128</v>
      </c>
      <c r="AG8" t="s">
        <v>114</v>
      </c>
      <c r="AH8" t="s">
        <v>116</v>
      </c>
      <c r="AI8" t="s">
        <v>121</v>
      </c>
      <c r="AJ8" t="s">
        <v>117</v>
      </c>
      <c r="AK8" t="s">
        <v>117</v>
      </c>
    </row>
    <row r="9" spans="1:37" x14ac:dyDescent="0.25">
      <c r="A9">
        <v>2020</v>
      </c>
      <c r="B9">
        <v>1</v>
      </c>
      <c r="C9" t="s">
        <v>162</v>
      </c>
      <c r="D9" t="s">
        <v>109</v>
      </c>
      <c r="E9">
        <v>1569270</v>
      </c>
      <c r="F9" t="s">
        <v>141</v>
      </c>
      <c r="G9" t="s">
        <v>163</v>
      </c>
      <c r="H9">
        <v>12</v>
      </c>
      <c r="I9" t="s">
        <v>110</v>
      </c>
      <c r="J9">
        <v>0</v>
      </c>
      <c r="K9" t="s">
        <v>111</v>
      </c>
      <c r="L9" t="s">
        <v>112</v>
      </c>
      <c r="M9" t="s">
        <v>118</v>
      </c>
      <c r="N9" t="s">
        <v>113</v>
      </c>
      <c r="O9" t="s">
        <v>119</v>
      </c>
      <c r="P9" t="s">
        <v>125</v>
      </c>
      <c r="Q9" t="s">
        <v>115</v>
      </c>
      <c r="R9">
        <v>0</v>
      </c>
      <c r="S9">
        <v>0</v>
      </c>
      <c r="T9">
        <v>592528</v>
      </c>
      <c r="U9" t="s">
        <v>120</v>
      </c>
      <c r="V9">
        <v>1</v>
      </c>
      <c r="W9" t="s">
        <v>164</v>
      </c>
      <c r="X9" s="13">
        <v>43896</v>
      </c>
      <c r="Y9" s="13">
        <v>43955</v>
      </c>
      <c r="Z9" s="26">
        <v>1569270</v>
      </c>
      <c r="AA9" s="26">
        <v>1569270</v>
      </c>
      <c r="AB9" s="26">
        <v>7866.64</v>
      </c>
      <c r="AC9" s="26">
        <v>7866.64</v>
      </c>
      <c r="AD9" s="26">
        <v>7866.64</v>
      </c>
      <c r="AE9" t="s">
        <v>165</v>
      </c>
      <c r="AF9" t="s">
        <v>128</v>
      </c>
      <c r="AG9" t="s">
        <v>114</v>
      </c>
      <c r="AH9" t="s">
        <v>116</v>
      </c>
      <c r="AI9" t="s">
        <v>121</v>
      </c>
      <c r="AJ9" t="s">
        <v>117</v>
      </c>
      <c r="AK9" t="s">
        <v>117</v>
      </c>
    </row>
    <row r="10" spans="1:37" x14ac:dyDescent="0.25">
      <c r="A10">
        <v>2020</v>
      </c>
      <c r="B10">
        <v>1</v>
      </c>
      <c r="C10" t="s">
        <v>140</v>
      </c>
      <c r="D10" t="s">
        <v>109</v>
      </c>
      <c r="E10">
        <v>1569270</v>
      </c>
      <c r="F10" t="s">
        <v>141</v>
      </c>
      <c r="G10" t="s">
        <v>142</v>
      </c>
      <c r="H10">
        <v>12</v>
      </c>
      <c r="I10" t="s">
        <v>110</v>
      </c>
      <c r="J10">
        <v>0</v>
      </c>
      <c r="K10" t="s">
        <v>111</v>
      </c>
      <c r="L10" t="s">
        <v>112</v>
      </c>
      <c r="M10" t="s">
        <v>118</v>
      </c>
      <c r="N10" t="s">
        <v>113</v>
      </c>
      <c r="O10" t="s">
        <v>119</v>
      </c>
      <c r="P10" t="s">
        <v>125</v>
      </c>
      <c r="Q10" t="s">
        <v>115</v>
      </c>
      <c r="R10">
        <v>0</v>
      </c>
      <c r="S10">
        <v>0</v>
      </c>
      <c r="T10">
        <v>3887</v>
      </c>
      <c r="U10" t="s">
        <v>120</v>
      </c>
      <c r="V10">
        <v>1</v>
      </c>
      <c r="W10" t="s">
        <v>143</v>
      </c>
      <c r="X10" s="13">
        <v>43896</v>
      </c>
      <c r="Y10" s="13">
        <v>43955</v>
      </c>
      <c r="Z10" s="26">
        <v>1569270</v>
      </c>
      <c r="AA10" s="26">
        <v>1569270</v>
      </c>
      <c r="AB10" s="26">
        <v>5186.68</v>
      </c>
      <c r="AC10" s="26">
        <v>5186.68</v>
      </c>
      <c r="AD10" s="26">
        <v>5186.68</v>
      </c>
      <c r="AE10" t="s">
        <v>144</v>
      </c>
      <c r="AF10" t="s">
        <v>128</v>
      </c>
      <c r="AG10" t="s">
        <v>114</v>
      </c>
      <c r="AH10" t="s">
        <v>116</v>
      </c>
      <c r="AI10" t="s">
        <v>121</v>
      </c>
      <c r="AJ10" t="s">
        <v>117</v>
      </c>
      <c r="AK10" t="s">
        <v>117</v>
      </c>
    </row>
    <row r="11" spans="1:37" x14ac:dyDescent="0.25">
      <c r="A11">
        <v>2020</v>
      </c>
      <c r="B11">
        <v>1</v>
      </c>
      <c r="C11" t="s">
        <v>180</v>
      </c>
      <c r="D11" t="s">
        <v>109</v>
      </c>
      <c r="E11">
        <v>1440000</v>
      </c>
      <c r="F11" t="s">
        <v>181</v>
      </c>
      <c r="G11" t="s">
        <v>182</v>
      </c>
      <c r="H11">
        <v>12</v>
      </c>
      <c r="I11" t="s">
        <v>110</v>
      </c>
      <c r="J11">
        <v>0</v>
      </c>
      <c r="K11" t="s">
        <v>111</v>
      </c>
      <c r="L11" t="s">
        <v>112</v>
      </c>
      <c r="M11" t="s">
        <v>118</v>
      </c>
      <c r="N11" t="s">
        <v>113</v>
      </c>
      <c r="O11" t="s">
        <v>119</v>
      </c>
      <c r="P11" t="s">
        <v>125</v>
      </c>
      <c r="Q11" t="s">
        <v>115</v>
      </c>
      <c r="R11">
        <v>0</v>
      </c>
      <c r="S11">
        <v>0</v>
      </c>
      <c r="T11">
        <v>21720</v>
      </c>
      <c r="U11" t="s">
        <v>120</v>
      </c>
      <c r="V11">
        <v>1</v>
      </c>
      <c r="W11" t="s">
        <v>183</v>
      </c>
      <c r="X11" s="13">
        <v>43896</v>
      </c>
      <c r="Y11" s="13">
        <v>43955</v>
      </c>
      <c r="Z11" s="26">
        <v>1440000</v>
      </c>
      <c r="AA11" s="26">
        <v>1440000</v>
      </c>
      <c r="AB11" s="26">
        <v>5574.59</v>
      </c>
      <c r="AC11" s="26">
        <v>5574.59</v>
      </c>
      <c r="AD11" s="26">
        <v>5574.59</v>
      </c>
      <c r="AE11" t="s">
        <v>184</v>
      </c>
      <c r="AF11" t="s">
        <v>128</v>
      </c>
      <c r="AG11" t="s">
        <v>114</v>
      </c>
      <c r="AH11" t="s">
        <v>116</v>
      </c>
      <c r="AI11" t="s">
        <v>121</v>
      </c>
      <c r="AJ11" t="s">
        <v>117</v>
      </c>
      <c r="AK11" t="s">
        <v>117</v>
      </c>
    </row>
    <row r="12" spans="1:37" x14ac:dyDescent="0.25">
      <c r="A12">
        <v>2020</v>
      </c>
      <c r="B12">
        <v>1</v>
      </c>
      <c r="C12" t="s">
        <v>185</v>
      </c>
      <c r="D12" t="s">
        <v>109</v>
      </c>
      <c r="E12">
        <v>1476960</v>
      </c>
      <c r="F12" t="s">
        <v>135</v>
      </c>
      <c r="G12" t="s">
        <v>186</v>
      </c>
      <c r="H12">
        <v>12</v>
      </c>
      <c r="I12" t="s">
        <v>110</v>
      </c>
      <c r="J12">
        <v>0</v>
      </c>
      <c r="K12" t="s">
        <v>111</v>
      </c>
      <c r="L12" t="s">
        <v>112</v>
      </c>
      <c r="M12" t="s">
        <v>118</v>
      </c>
      <c r="N12" t="s">
        <v>113</v>
      </c>
      <c r="O12" t="s">
        <v>119</v>
      </c>
      <c r="P12" t="s">
        <v>125</v>
      </c>
      <c r="Q12" t="s">
        <v>115</v>
      </c>
      <c r="R12">
        <v>0</v>
      </c>
      <c r="S12">
        <v>0</v>
      </c>
      <c r="T12">
        <v>11474</v>
      </c>
      <c r="U12" t="s">
        <v>120</v>
      </c>
      <c r="V12">
        <v>1</v>
      </c>
      <c r="W12" t="s">
        <v>187</v>
      </c>
      <c r="X12" s="13">
        <v>43896</v>
      </c>
      <c r="Y12" s="13">
        <v>43955</v>
      </c>
      <c r="Z12" s="26">
        <v>1476960</v>
      </c>
      <c r="AA12" s="26">
        <v>1476960</v>
      </c>
      <c r="AB12" s="26">
        <v>6004.55</v>
      </c>
      <c r="AC12" s="26">
        <v>6004.55</v>
      </c>
      <c r="AD12" s="26">
        <v>6004.55</v>
      </c>
      <c r="AE12" t="s">
        <v>188</v>
      </c>
      <c r="AF12" t="s">
        <v>128</v>
      </c>
      <c r="AG12" t="s">
        <v>114</v>
      </c>
      <c r="AH12" t="s">
        <v>116</v>
      </c>
      <c r="AI12" t="s">
        <v>121</v>
      </c>
      <c r="AJ12" t="s">
        <v>117</v>
      </c>
      <c r="AK12" t="s">
        <v>117</v>
      </c>
    </row>
    <row r="13" spans="1:37" x14ac:dyDescent="0.25">
      <c r="A13">
        <v>2020</v>
      </c>
      <c r="B13">
        <v>1</v>
      </c>
      <c r="C13" t="s">
        <v>129</v>
      </c>
      <c r="D13" t="s">
        <v>109</v>
      </c>
      <c r="E13">
        <v>1329264</v>
      </c>
      <c r="F13" t="s">
        <v>130</v>
      </c>
      <c r="G13" t="s">
        <v>131</v>
      </c>
      <c r="H13">
        <v>12</v>
      </c>
      <c r="I13" t="s">
        <v>110</v>
      </c>
      <c r="J13">
        <v>0</v>
      </c>
      <c r="K13" t="s">
        <v>111</v>
      </c>
      <c r="L13" t="s">
        <v>112</v>
      </c>
      <c r="M13" t="s">
        <v>118</v>
      </c>
      <c r="N13" t="s">
        <v>113</v>
      </c>
      <c r="O13" t="s">
        <v>119</v>
      </c>
      <c r="P13" t="s">
        <v>125</v>
      </c>
      <c r="Q13" t="s">
        <v>115</v>
      </c>
      <c r="R13">
        <v>0</v>
      </c>
      <c r="S13">
        <v>0</v>
      </c>
      <c r="T13">
        <v>2300</v>
      </c>
      <c r="U13" t="s">
        <v>120</v>
      </c>
      <c r="V13">
        <v>1</v>
      </c>
      <c r="W13" t="s">
        <v>132</v>
      </c>
      <c r="X13" s="13">
        <v>43896</v>
      </c>
      <c r="Y13" s="13">
        <v>43955</v>
      </c>
      <c r="Z13" s="26">
        <v>1329264</v>
      </c>
      <c r="AA13" s="26">
        <v>1329264</v>
      </c>
      <c r="AB13" s="26">
        <v>7373.4</v>
      </c>
      <c r="AC13" s="26">
        <v>7373.4</v>
      </c>
      <c r="AD13" s="26">
        <v>7373.4</v>
      </c>
      <c r="AE13" t="s">
        <v>133</v>
      </c>
      <c r="AF13" t="s">
        <v>128</v>
      </c>
      <c r="AG13" t="s">
        <v>114</v>
      </c>
      <c r="AH13" t="s">
        <v>116</v>
      </c>
      <c r="AI13" t="s">
        <v>121</v>
      </c>
      <c r="AJ13" t="s">
        <v>117</v>
      </c>
      <c r="AK13" t="s">
        <v>117</v>
      </c>
    </row>
    <row r="14" spans="1:37" x14ac:dyDescent="0.25">
      <c r="A14">
        <v>2020</v>
      </c>
      <c r="B14">
        <v>1</v>
      </c>
      <c r="C14" t="s">
        <v>166</v>
      </c>
      <c r="D14" t="s">
        <v>109</v>
      </c>
      <c r="E14">
        <v>553860</v>
      </c>
      <c r="F14" t="s">
        <v>167</v>
      </c>
      <c r="G14" t="s">
        <v>168</v>
      </c>
      <c r="H14">
        <v>12</v>
      </c>
      <c r="I14" t="s">
        <v>110</v>
      </c>
      <c r="J14">
        <v>0</v>
      </c>
      <c r="K14" t="s">
        <v>111</v>
      </c>
      <c r="L14" t="s">
        <v>112</v>
      </c>
      <c r="M14" t="s">
        <v>118</v>
      </c>
      <c r="N14" t="s">
        <v>113</v>
      </c>
      <c r="O14" t="s">
        <v>119</v>
      </c>
      <c r="P14" t="s">
        <v>125</v>
      </c>
      <c r="Q14" t="s">
        <v>115</v>
      </c>
      <c r="R14">
        <v>0</v>
      </c>
      <c r="S14">
        <v>0</v>
      </c>
      <c r="T14">
        <v>4817</v>
      </c>
      <c r="U14" t="s">
        <v>120</v>
      </c>
      <c r="V14">
        <v>1</v>
      </c>
      <c r="W14" t="s">
        <v>169</v>
      </c>
      <c r="X14" s="13">
        <v>43896</v>
      </c>
      <c r="Y14" s="13">
        <v>43955</v>
      </c>
      <c r="Z14" s="26">
        <v>553860</v>
      </c>
      <c r="AA14" s="26">
        <v>553860</v>
      </c>
      <c r="AB14" s="26">
        <v>3035.9</v>
      </c>
      <c r="AC14" s="26">
        <v>3035.9</v>
      </c>
      <c r="AD14" s="26">
        <v>3035.9</v>
      </c>
      <c r="AE14" t="s">
        <v>170</v>
      </c>
      <c r="AF14" t="s">
        <v>128</v>
      </c>
      <c r="AG14" t="s">
        <v>114</v>
      </c>
      <c r="AH14" t="s">
        <v>116</v>
      </c>
      <c r="AI14" t="s">
        <v>121</v>
      </c>
      <c r="AJ14" t="s">
        <v>117</v>
      </c>
      <c r="AK14" t="s">
        <v>117</v>
      </c>
    </row>
    <row r="15" spans="1:37" x14ac:dyDescent="0.25">
      <c r="A15">
        <v>2020</v>
      </c>
      <c r="B15">
        <v>1</v>
      </c>
      <c r="C15" t="s">
        <v>122</v>
      </c>
      <c r="D15" t="s">
        <v>109</v>
      </c>
      <c r="E15">
        <v>1440036</v>
      </c>
      <c r="F15" t="s">
        <v>123</v>
      </c>
      <c r="G15" t="s">
        <v>124</v>
      </c>
      <c r="H15">
        <v>12</v>
      </c>
      <c r="I15" t="s">
        <v>110</v>
      </c>
      <c r="J15">
        <v>0</v>
      </c>
      <c r="K15" t="s">
        <v>111</v>
      </c>
      <c r="L15" t="s">
        <v>112</v>
      </c>
      <c r="M15" t="s">
        <v>118</v>
      </c>
      <c r="N15" t="s">
        <v>113</v>
      </c>
      <c r="O15" t="s">
        <v>119</v>
      </c>
      <c r="P15" t="s">
        <v>125</v>
      </c>
      <c r="Q15" t="s">
        <v>115</v>
      </c>
      <c r="R15">
        <v>0</v>
      </c>
      <c r="S15">
        <v>0</v>
      </c>
      <c r="T15">
        <v>9788</v>
      </c>
      <c r="U15" t="s">
        <v>120</v>
      </c>
      <c r="V15">
        <v>1</v>
      </c>
      <c r="W15" t="s">
        <v>126</v>
      </c>
      <c r="X15" s="13">
        <v>43896</v>
      </c>
      <c r="Y15" s="13">
        <v>43955</v>
      </c>
      <c r="Z15" s="26">
        <v>1440036</v>
      </c>
      <c r="AA15" s="26">
        <v>1440036</v>
      </c>
      <c r="AB15" s="26">
        <v>6094.32</v>
      </c>
      <c r="AC15" s="26">
        <v>6094.32</v>
      </c>
      <c r="AD15" s="26">
        <v>6094.32</v>
      </c>
      <c r="AE15" t="s">
        <v>127</v>
      </c>
      <c r="AF15" t="s">
        <v>128</v>
      </c>
      <c r="AG15" t="s">
        <v>114</v>
      </c>
      <c r="AH15" t="s">
        <v>116</v>
      </c>
      <c r="AI15" t="s">
        <v>121</v>
      </c>
      <c r="AJ15" t="s">
        <v>117</v>
      </c>
      <c r="AK15" t="s">
        <v>117</v>
      </c>
    </row>
    <row r="16" spans="1:37" x14ac:dyDescent="0.25">
      <c r="A16">
        <v>2020</v>
      </c>
      <c r="B16">
        <v>1</v>
      </c>
      <c r="C16" t="s">
        <v>214</v>
      </c>
      <c r="D16" t="s">
        <v>109</v>
      </c>
      <c r="E16">
        <v>1476960</v>
      </c>
      <c r="F16" t="s">
        <v>135</v>
      </c>
      <c r="G16" t="s">
        <v>215</v>
      </c>
      <c r="H16">
        <v>12</v>
      </c>
      <c r="I16" t="s">
        <v>110</v>
      </c>
      <c r="J16">
        <v>0</v>
      </c>
      <c r="K16" t="s">
        <v>111</v>
      </c>
      <c r="L16" t="s">
        <v>112</v>
      </c>
      <c r="M16" t="s">
        <v>118</v>
      </c>
      <c r="N16" t="s">
        <v>113</v>
      </c>
      <c r="O16" t="s">
        <v>119</v>
      </c>
      <c r="P16" t="s">
        <v>125</v>
      </c>
      <c r="Q16" t="s">
        <v>115</v>
      </c>
      <c r="R16">
        <v>0</v>
      </c>
      <c r="S16">
        <v>0</v>
      </c>
      <c r="T16">
        <v>18044</v>
      </c>
      <c r="U16" t="s">
        <v>120</v>
      </c>
      <c r="V16">
        <v>1</v>
      </c>
      <c r="W16" t="s">
        <v>216</v>
      </c>
      <c r="X16" s="13">
        <v>43896</v>
      </c>
      <c r="Y16" s="13">
        <v>43955</v>
      </c>
      <c r="Z16" s="26">
        <v>1476960</v>
      </c>
      <c r="AA16" s="26">
        <v>1476960</v>
      </c>
      <c r="AB16" s="26">
        <v>8342.7199999999993</v>
      </c>
      <c r="AC16" s="26">
        <v>8342.7199999999993</v>
      </c>
      <c r="AD16" s="26">
        <v>8342.7199999999993</v>
      </c>
      <c r="AE16" t="s">
        <v>217</v>
      </c>
      <c r="AF16" t="s">
        <v>128</v>
      </c>
      <c r="AG16" t="s">
        <v>114</v>
      </c>
      <c r="AH16" t="s">
        <v>116</v>
      </c>
      <c r="AI16" t="s">
        <v>121</v>
      </c>
      <c r="AJ16" t="s">
        <v>117</v>
      </c>
      <c r="AK16" t="s">
        <v>117</v>
      </c>
    </row>
    <row r="17" spans="1:37" x14ac:dyDescent="0.25">
      <c r="A17">
        <v>2020</v>
      </c>
      <c r="B17">
        <v>1</v>
      </c>
      <c r="C17" t="s">
        <v>134</v>
      </c>
      <c r="D17" t="s">
        <v>109</v>
      </c>
      <c r="E17">
        <v>1476960</v>
      </c>
      <c r="F17" t="s">
        <v>135</v>
      </c>
      <c r="G17" t="s">
        <v>136</v>
      </c>
      <c r="H17">
        <v>12</v>
      </c>
      <c r="I17" t="s">
        <v>110</v>
      </c>
      <c r="J17">
        <v>0</v>
      </c>
      <c r="K17" t="s">
        <v>111</v>
      </c>
      <c r="L17" t="s">
        <v>112</v>
      </c>
      <c r="M17" t="s">
        <v>118</v>
      </c>
      <c r="N17" t="s">
        <v>113</v>
      </c>
      <c r="O17" t="s">
        <v>119</v>
      </c>
      <c r="P17" t="s">
        <v>125</v>
      </c>
      <c r="Q17" t="s">
        <v>115</v>
      </c>
      <c r="R17">
        <v>0</v>
      </c>
      <c r="S17">
        <v>0</v>
      </c>
      <c r="T17">
        <v>37328</v>
      </c>
      <c r="U17" t="s">
        <v>120</v>
      </c>
      <c r="V17">
        <v>1</v>
      </c>
      <c r="W17" t="s">
        <v>137</v>
      </c>
      <c r="X17" s="13">
        <v>43896</v>
      </c>
      <c r="Y17" s="13">
        <v>43955</v>
      </c>
      <c r="Z17" s="26">
        <v>1476960</v>
      </c>
      <c r="AA17" s="26">
        <v>1476960</v>
      </c>
      <c r="AB17" s="26">
        <v>7647.32</v>
      </c>
      <c r="AC17" s="26">
        <v>7647.32</v>
      </c>
      <c r="AD17" s="26">
        <v>7647.32</v>
      </c>
      <c r="AE17" t="s">
        <v>138</v>
      </c>
      <c r="AF17" t="s">
        <v>128</v>
      </c>
      <c r="AG17" t="s">
        <v>114</v>
      </c>
      <c r="AH17" t="s">
        <v>116</v>
      </c>
      <c r="AI17" t="s">
        <v>121</v>
      </c>
      <c r="AJ17" t="s">
        <v>117</v>
      </c>
      <c r="AK17" t="s">
        <v>117</v>
      </c>
    </row>
    <row r="18" spans="1:37" x14ac:dyDescent="0.25">
      <c r="A18">
        <v>2020</v>
      </c>
      <c r="B18">
        <v>1</v>
      </c>
      <c r="C18" t="s">
        <v>189</v>
      </c>
      <c r="D18" t="s">
        <v>109</v>
      </c>
      <c r="E18">
        <v>1255416</v>
      </c>
      <c r="F18" t="s">
        <v>190</v>
      </c>
      <c r="G18" t="s">
        <v>191</v>
      </c>
      <c r="H18">
        <v>12</v>
      </c>
      <c r="I18" t="s">
        <v>110</v>
      </c>
      <c r="J18">
        <v>0</v>
      </c>
      <c r="K18" t="s">
        <v>111</v>
      </c>
      <c r="L18" t="s">
        <v>112</v>
      </c>
      <c r="M18" t="s">
        <v>118</v>
      </c>
      <c r="N18" t="s">
        <v>113</v>
      </c>
      <c r="O18" t="s">
        <v>119</v>
      </c>
      <c r="P18" t="s">
        <v>125</v>
      </c>
      <c r="Q18" t="s">
        <v>115</v>
      </c>
      <c r="R18">
        <v>0</v>
      </c>
      <c r="S18">
        <v>0</v>
      </c>
      <c r="T18">
        <v>10721</v>
      </c>
      <c r="U18" t="s">
        <v>120</v>
      </c>
      <c r="V18">
        <v>1</v>
      </c>
      <c r="W18" t="s">
        <v>192</v>
      </c>
      <c r="X18" s="13">
        <v>43896</v>
      </c>
      <c r="Y18" s="13">
        <v>43955</v>
      </c>
      <c r="Z18" s="26">
        <v>1255416</v>
      </c>
      <c r="AA18" s="26">
        <v>1255416</v>
      </c>
      <c r="AB18" s="26">
        <v>457395</v>
      </c>
      <c r="AC18" s="26">
        <v>457395</v>
      </c>
      <c r="AD18" s="26">
        <v>457395</v>
      </c>
      <c r="AE18" t="s">
        <v>193</v>
      </c>
      <c r="AF18" t="s">
        <v>128</v>
      </c>
      <c r="AG18" t="s">
        <v>114</v>
      </c>
      <c r="AH18" t="s">
        <v>116</v>
      </c>
      <c r="AI18" t="s">
        <v>121</v>
      </c>
      <c r="AJ18" t="s">
        <v>117</v>
      </c>
      <c r="AK18" t="s">
        <v>117</v>
      </c>
    </row>
    <row r="19" spans="1:37" ht="18.75" x14ac:dyDescent="0.25">
      <c r="A19" s="21"/>
      <c r="B19" s="21"/>
      <c r="C19" s="21"/>
      <c r="D19" s="21"/>
      <c r="E19" s="21"/>
      <c r="F19" s="22" t="s">
        <v>329</v>
      </c>
      <c r="G19" s="23"/>
      <c r="H19" s="21"/>
      <c r="I19" s="21"/>
      <c r="J19" s="21"/>
      <c r="K19" s="21"/>
      <c r="L19" s="21"/>
      <c r="M19" s="21"/>
      <c r="N19" s="21"/>
      <c r="O19" s="21"/>
      <c r="P19" s="21"/>
      <c r="Q19" s="21"/>
      <c r="R19" s="21"/>
      <c r="S19" s="21"/>
      <c r="T19" s="21"/>
      <c r="U19" s="21"/>
      <c r="V19" s="21"/>
      <c r="W19" s="21"/>
      <c r="X19" s="21"/>
      <c r="Y19" s="21"/>
      <c r="Z19" s="24"/>
      <c r="AA19" s="24"/>
      <c r="AB19" s="24"/>
      <c r="AC19" s="24"/>
      <c r="AD19" s="24"/>
      <c r="AE19" s="21"/>
      <c r="AF19" s="21"/>
      <c r="AG19" s="21"/>
      <c r="AH19" s="21"/>
      <c r="AI19" s="23"/>
      <c r="AJ19" s="21"/>
      <c r="AK19" s="21"/>
    </row>
    <row r="20" spans="1:37" x14ac:dyDescent="0.25">
      <c r="A20">
        <v>2020</v>
      </c>
      <c r="B20">
        <v>1</v>
      </c>
      <c r="C20" t="s">
        <v>194</v>
      </c>
      <c r="D20" t="s">
        <v>109</v>
      </c>
      <c r="E20">
        <v>10000000</v>
      </c>
      <c r="F20" t="s">
        <v>195</v>
      </c>
      <c r="G20" t="s">
        <v>196</v>
      </c>
      <c r="H20">
        <v>12</v>
      </c>
      <c r="I20" t="s">
        <v>110</v>
      </c>
      <c r="J20">
        <v>0</v>
      </c>
      <c r="K20" t="s">
        <v>111</v>
      </c>
      <c r="L20" t="s">
        <v>112</v>
      </c>
      <c r="M20" t="s">
        <v>118</v>
      </c>
      <c r="N20" t="s">
        <v>113</v>
      </c>
      <c r="O20" t="s">
        <v>119</v>
      </c>
      <c r="P20" t="s">
        <v>197</v>
      </c>
      <c r="Q20" t="s">
        <v>115</v>
      </c>
      <c r="R20">
        <v>0</v>
      </c>
      <c r="S20">
        <v>0</v>
      </c>
      <c r="T20">
        <v>0</v>
      </c>
      <c r="U20" t="s">
        <v>120</v>
      </c>
      <c r="V20">
        <v>2</v>
      </c>
      <c r="W20" t="s">
        <v>198</v>
      </c>
      <c r="X20" s="13">
        <v>43915</v>
      </c>
      <c r="Y20" s="13">
        <v>44068</v>
      </c>
      <c r="Z20" s="26">
        <v>10000000</v>
      </c>
      <c r="AA20" s="26">
        <v>9909679.5199999996</v>
      </c>
      <c r="AB20" s="26">
        <v>19978.310000000001</v>
      </c>
      <c r="AC20" s="26">
        <v>19978.310000000001</v>
      </c>
      <c r="AD20" s="26">
        <v>19978.310000000001</v>
      </c>
      <c r="AE20" t="s">
        <v>199</v>
      </c>
      <c r="AF20" t="s">
        <v>128</v>
      </c>
      <c r="AG20" t="s">
        <v>200</v>
      </c>
      <c r="AH20" t="s">
        <v>116</v>
      </c>
      <c r="AI20" t="s">
        <v>121</v>
      </c>
      <c r="AJ20" t="s">
        <v>117</v>
      </c>
      <c r="AK20" t="s">
        <v>117</v>
      </c>
    </row>
    <row r="21" spans="1:37" x14ac:dyDescent="0.25">
      <c r="A21">
        <v>2020</v>
      </c>
      <c r="B21">
        <v>1</v>
      </c>
      <c r="C21" t="s">
        <v>218</v>
      </c>
      <c r="D21" t="s">
        <v>109</v>
      </c>
      <c r="E21">
        <v>12843734.59</v>
      </c>
      <c r="F21" t="s">
        <v>219</v>
      </c>
      <c r="G21" t="s">
        <v>220</v>
      </c>
      <c r="H21">
        <v>12</v>
      </c>
      <c r="I21" t="s">
        <v>110</v>
      </c>
      <c r="J21">
        <v>0</v>
      </c>
      <c r="K21" t="s">
        <v>111</v>
      </c>
      <c r="L21" t="s">
        <v>112</v>
      </c>
      <c r="M21" t="s">
        <v>118</v>
      </c>
      <c r="N21" t="s">
        <v>113</v>
      </c>
      <c r="O21" t="s">
        <v>148</v>
      </c>
      <c r="P21" t="s">
        <v>221</v>
      </c>
      <c r="Q21" t="s">
        <v>115</v>
      </c>
      <c r="R21">
        <v>0</v>
      </c>
      <c r="S21">
        <v>0</v>
      </c>
      <c r="T21">
        <v>0</v>
      </c>
      <c r="U21" t="s">
        <v>120</v>
      </c>
      <c r="V21">
        <v>2</v>
      </c>
      <c r="W21" t="s">
        <v>222</v>
      </c>
      <c r="X21" s="13">
        <v>43915</v>
      </c>
      <c r="Y21" s="13">
        <v>44068</v>
      </c>
      <c r="Z21" s="26">
        <v>12843734.59</v>
      </c>
      <c r="AA21" s="26">
        <v>12843734.59</v>
      </c>
      <c r="AB21" s="26">
        <v>6746.83</v>
      </c>
      <c r="AC21" s="26">
        <v>6746.83</v>
      </c>
      <c r="AD21" s="26">
        <v>6746.83</v>
      </c>
      <c r="AE21" t="s">
        <v>223</v>
      </c>
      <c r="AF21" t="s">
        <v>128</v>
      </c>
      <c r="AG21" t="s">
        <v>224</v>
      </c>
      <c r="AH21" t="s">
        <v>116</v>
      </c>
      <c r="AI21" t="s">
        <v>121</v>
      </c>
      <c r="AJ21" t="s">
        <v>117</v>
      </c>
      <c r="AK21" t="s">
        <v>117</v>
      </c>
    </row>
    <row r="22" spans="1:37" x14ac:dyDescent="0.25">
      <c r="A22">
        <v>2020</v>
      </c>
      <c r="B22">
        <v>1</v>
      </c>
      <c r="C22" t="s">
        <v>145</v>
      </c>
      <c r="D22" t="s">
        <v>109</v>
      </c>
      <c r="E22">
        <v>24989652.260000002</v>
      </c>
      <c r="F22" t="s">
        <v>146</v>
      </c>
      <c r="G22" t="s">
        <v>147</v>
      </c>
      <c r="H22">
        <v>12</v>
      </c>
      <c r="I22" t="s">
        <v>110</v>
      </c>
      <c r="J22">
        <v>0</v>
      </c>
      <c r="K22" t="s">
        <v>111</v>
      </c>
      <c r="L22" t="s">
        <v>112</v>
      </c>
      <c r="M22" t="s">
        <v>118</v>
      </c>
      <c r="N22" t="s">
        <v>113</v>
      </c>
      <c r="O22" t="s">
        <v>148</v>
      </c>
      <c r="P22" t="s">
        <v>149</v>
      </c>
      <c r="Q22" t="s">
        <v>115</v>
      </c>
      <c r="R22">
        <v>0</v>
      </c>
      <c r="S22">
        <v>0</v>
      </c>
      <c r="T22">
        <v>0</v>
      </c>
      <c r="U22" t="s">
        <v>120</v>
      </c>
      <c r="V22">
        <v>2</v>
      </c>
      <c r="W22" t="s">
        <v>150</v>
      </c>
      <c r="X22" s="13">
        <v>43915</v>
      </c>
      <c r="Y22" s="13">
        <v>44068</v>
      </c>
      <c r="Z22" s="26">
        <v>24989652.260000002</v>
      </c>
      <c r="AA22" s="26">
        <v>24989652.260000002</v>
      </c>
      <c r="AB22" s="26">
        <v>26614.95</v>
      </c>
      <c r="AC22" s="26">
        <v>26614.95</v>
      </c>
      <c r="AD22" s="26">
        <v>26614.95</v>
      </c>
      <c r="AE22" t="s">
        <v>151</v>
      </c>
      <c r="AF22" t="s">
        <v>128</v>
      </c>
      <c r="AG22" t="s">
        <v>152</v>
      </c>
      <c r="AH22" t="s">
        <v>116</v>
      </c>
      <c r="AI22" t="s">
        <v>121</v>
      </c>
      <c r="AJ22" t="s">
        <v>117</v>
      </c>
      <c r="AK22" t="s">
        <v>117</v>
      </c>
    </row>
    <row r="23" spans="1:37" x14ac:dyDescent="0.25">
      <c r="A23">
        <v>2020</v>
      </c>
      <c r="B23">
        <v>1</v>
      </c>
      <c r="C23" t="s">
        <v>201</v>
      </c>
      <c r="D23" t="s">
        <v>109</v>
      </c>
      <c r="E23">
        <v>10224849.08</v>
      </c>
      <c r="F23" t="s">
        <v>202</v>
      </c>
      <c r="G23" t="s">
        <v>203</v>
      </c>
      <c r="H23">
        <v>12</v>
      </c>
      <c r="I23" t="s">
        <v>110</v>
      </c>
      <c r="J23">
        <v>0</v>
      </c>
      <c r="K23" t="s">
        <v>111</v>
      </c>
      <c r="L23" t="s">
        <v>112</v>
      </c>
      <c r="M23" t="s">
        <v>118</v>
      </c>
      <c r="N23" t="s">
        <v>113</v>
      </c>
      <c r="O23" t="s">
        <v>204</v>
      </c>
      <c r="P23" t="s">
        <v>205</v>
      </c>
      <c r="Q23" t="s">
        <v>115</v>
      </c>
      <c r="R23">
        <v>0</v>
      </c>
      <c r="S23">
        <v>0</v>
      </c>
      <c r="T23">
        <v>0</v>
      </c>
      <c r="U23" t="s">
        <v>120</v>
      </c>
      <c r="V23">
        <v>2</v>
      </c>
      <c r="W23" t="s">
        <v>206</v>
      </c>
      <c r="X23" s="13">
        <v>43915</v>
      </c>
      <c r="Y23" s="13">
        <v>44068</v>
      </c>
      <c r="Z23" s="26">
        <v>10224849.08</v>
      </c>
      <c r="AA23" s="26">
        <v>10169295.17</v>
      </c>
      <c r="AB23" s="26">
        <v>18440.3</v>
      </c>
      <c r="AC23" s="26">
        <v>18440.3</v>
      </c>
      <c r="AD23" s="26">
        <v>18440.3</v>
      </c>
      <c r="AE23" t="s">
        <v>207</v>
      </c>
      <c r="AF23" t="s">
        <v>128</v>
      </c>
      <c r="AG23" t="s">
        <v>208</v>
      </c>
      <c r="AH23" t="s">
        <v>116</v>
      </c>
      <c r="AI23" t="s">
        <v>121</v>
      </c>
      <c r="AJ23" t="s">
        <v>117</v>
      </c>
      <c r="AK23" t="s">
        <v>117</v>
      </c>
    </row>
  </sheetData>
  <mergeCells count="8">
    <mergeCell ref="E1:E2"/>
    <mergeCell ref="Q1:Q2"/>
    <mergeCell ref="V1:V2"/>
    <mergeCell ref="X1:Y1"/>
    <mergeCell ref="Z1:AD1"/>
    <mergeCell ref="J1:K1"/>
    <mergeCell ref="L1:M1"/>
    <mergeCell ref="R1:T1"/>
  </mergeCells>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C27" sqref="C27"/>
    </sheetView>
  </sheetViews>
  <sheetFormatPr baseColWidth="10" defaultRowHeight="15" x14ac:dyDescent="0.25"/>
  <cols>
    <col min="1" max="1" width="17" bestFit="1" customWidth="1"/>
    <col min="2" max="2" width="50.140625" bestFit="1" customWidth="1"/>
    <col min="4" max="4" width="28.7109375" customWidth="1"/>
    <col min="5" max="5" width="28.42578125" customWidth="1"/>
    <col min="9" max="9" width="0" hidden="1" customWidth="1"/>
  </cols>
  <sheetData>
    <row r="1" spans="1:9" x14ac:dyDescent="0.25">
      <c r="A1" s="1" t="s">
        <v>4</v>
      </c>
      <c r="B1" s="1" t="s">
        <v>31</v>
      </c>
      <c r="C1" s="1" t="s">
        <v>32</v>
      </c>
      <c r="D1" s="1" t="s">
        <v>33</v>
      </c>
      <c r="E1" s="1" t="s">
        <v>34</v>
      </c>
      <c r="F1" s="1" t="s">
        <v>35</v>
      </c>
      <c r="G1" s="1" t="s">
        <v>56</v>
      </c>
      <c r="H1" s="1" t="s">
        <v>36</v>
      </c>
      <c r="I1" s="1" t="s">
        <v>321</v>
      </c>
    </row>
    <row r="2" spans="1:9" x14ac:dyDescent="0.25">
      <c r="A2" t="s">
        <v>153</v>
      </c>
      <c r="B2" t="s">
        <v>225</v>
      </c>
      <c r="C2">
        <v>2020</v>
      </c>
      <c r="D2" t="s">
        <v>226</v>
      </c>
      <c r="E2" t="s">
        <v>227</v>
      </c>
      <c r="F2" t="s">
        <v>114</v>
      </c>
      <c r="G2">
        <v>1476960</v>
      </c>
      <c r="H2">
        <v>1476960</v>
      </c>
      <c r="I2" t="str">
        <f>VLOOKUP(A2,'Reporte final'!C$4:C$126,1,FALSE)</f>
        <v>GRO200101701386</v>
      </c>
    </row>
    <row r="3" spans="1:9" x14ac:dyDescent="0.25">
      <c r="A3" t="s">
        <v>210</v>
      </c>
      <c r="B3" t="s">
        <v>225</v>
      </c>
      <c r="C3">
        <v>2020</v>
      </c>
      <c r="D3" t="s">
        <v>226</v>
      </c>
      <c r="E3" t="s">
        <v>227</v>
      </c>
      <c r="F3" t="s">
        <v>114</v>
      </c>
      <c r="G3">
        <v>1569270</v>
      </c>
      <c r="H3">
        <v>1569270</v>
      </c>
      <c r="I3" t="str">
        <f>VLOOKUP(A3,'Reporte final'!C$4:C$126,1,FALSE)</f>
        <v>GRO200101701387</v>
      </c>
    </row>
    <row r="4" spans="1:9" x14ac:dyDescent="0.25">
      <c r="A4" t="s">
        <v>157</v>
      </c>
      <c r="B4" t="s">
        <v>225</v>
      </c>
      <c r="C4">
        <v>2020</v>
      </c>
      <c r="D4" t="s">
        <v>226</v>
      </c>
      <c r="E4" t="s">
        <v>227</v>
      </c>
      <c r="F4" t="s">
        <v>114</v>
      </c>
      <c r="G4">
        <v>1273878</v>
      </c>
      <c r="H4">
        <v>1273878</v>
      </c>
      <c r="I4" t="str">
        <f>VLOOKUP(A4,'Reporte final'!C$4:C$126,1,FALSE)</f>
        <v>GRO200101701388</v>
      </c>
    </row>
    <row r="5" spans="1:9" x14ac:dyDescent="0.25">
      <c r="A5" t="s">
        <v>171</v>
      </c>
      <c r="B5" t="s">
        <v>225</v>
      </c>
      <c r="C5">
        <v>2020</v>
      </c>
      <c r="D5" t="s">
        <v>226</v>
      </c>
      <c r="E5" t="s">
        <v>227</v>
      </c>
      <c r="F5" t="s">
        <v>114</v>
      </c>
      <c r="G5">
        <v>1753890</v>
      </c>
      <c r="H5">
        <v>1753890</v>
      </c>
      <c r="I5" t="str">
        <f>VLOOKUP(A5,'Reporte final'!C$4:C$126,1,FALSE)</f>
        <v>GRO200101701389</v>
      </c>
    </row>
    <row r="6" spans="1:9" x14ac:dyDescent="0.25">
      <c r="A6" t="s">
        <v>176</v>
      </c>
      <c r="B6" t="s">
        <v>225</v>
      </c>
      <c r="C6">
        <v>2020</v>
      </c>
      <c r="D6" t="s">
        <v>226</v>
      </c>
      <c r="E6" t="s">
        <v>227</v>
      </c>
      <c r="F6" t="s">
        <v>114</v>
      </c>
      <c r="G6">
        <v>1440036</v>
      </c>
      <c r="H6">
        <v>1440036</v>
      </c>
      <c r="I6" t="str">
        <f>VLOOKUP(A6,'Reporte final'!C$4:C$126,1,FALSE)</f>
        <v>GRO200101701390</v>
      </c>
    </row>
    <row r="7" spans="1:9" x14ac:dyDescent="0.25">
      <c r="A7" t="s">
        <v>162</v>
      </c>
      <c r="B7" t="s">
        <v>225</v>
      </c>
      <c r="C7">
        <v>2020</v>
      </c>
      <c r="D7" t="s">
        <v>226</v>
      </c>
      <c r="E7" t="s">
        <v>227</v>
      </c>
      <c r="F7" t="s">
        <v>114</v>
      </c>
      <c r="G7">
        <v>1569270</v>
      </c>
      <c r="H7">
        <v>1569270</v>
      </c>
      <c r="I7" t="str">
        <f>VLOOKUP(A7,'Reporte final'!C$4:C$126,1,FALSE)</f>
        <v>GRO200101701391</v>
      </c>
    </row>
    <row r="8" spans="1:9" x14ac:dyDescent="0.25">
      <c r="A8" t="s">
        <v>140</v>
      </c>
      <c r="B8" t="s">
        <v>225</v>
      </c>
      <c r="C8">
        <v>2020</v>
      </c>
      <c r="D8" t="s">
        <v>226</v>
      </c>
      <c r="E8" t="s">
        <v>227</v>
      </c>
      <c r="F8" t="s">
        <v>114</v>
      </c>
      <c r="G8">
        <v>1569270</v>
      </c>
      <c r="H8">
        <v>1569270</v>
      </c>
      <c r="I8" t="str">
        <f>VLOOKUP(A8,'Reporte final'!C$4:C$126,1,FALSE)</f>
        <v>GRO200101701392</v>
      </c>
    </row>
    <row r="9" spans="1:9" x14ac:dyDescent="0.25">
      <c r="A9" t="s">
        <v>180</v>
      </c>
      <c r="B9" t="s">
        <v>225</v>
      </c>
      <c r="C9">
        <v>2020</v>
      </c>
      <c r="D9" t="s">
        <v>226</v>
      </c>
      <c r="E9" t="s">
        <v>227</v>
      </c>
      <c r="F9" t="s">
        <v>114</v>
      </c>
      <c r="G9">
        <v>1440000</v>
      </c>
      <c r="H9">
        <v>1440000</v>
      </c>
      <c r="I9" t="str">
        <f>VLOOKUP(A9,'Reporte final'!C$4:C$126,1,FALSE)</f>
        <v>GRO200101701393</v>
      </c>
    </row>
    <row r="10" spans="1:9" x14ac:dyDescent="0.25">
      <c r="A10" t="s">
        <v>185</v>
      </c>
      <c r="B10" t="s">
        <v>225</v>
      </c>
      <c r="C10">
        <v>2020</v>
      </c>
      <c r="D10" t="s">
        <v>226</v>
      </c>
      <c r="E10" t="s">
        <v>227</v>
      </c>
      <c r="F10" t="s">
        <v>114</v>
      </c>
      <c r="G10">
        <v>1476960</v>
      </c>
      <c r="H10">
        <v>1476960</v>
      </c>
      <c r="I10" t="str">
        <f>VLOOKUP(A10,'Reporte final'!C$4:C$126,1,FALSE)</f>
        <v>GRO200101701394</v>
      </c>
    </row>
    <row r="11" spans="1:9" x14ac:dyDescent="0.25">
      <c r="A11" t="s">
        <v>129</v>
      </c>
      <c r="B11" t="s">
        <v>225</v>
      </c>
      <c r="C11">
        <v>2020</v>
      </c>
      <c r="D11" t="s">
        <v>226</v>
      </c>
      <c r="E11" t="s">
        <v>227</v>
      </c>
      <c r="F11" t="s">
        <v>114</v>
      </c>
      <c r="G11">
        <v>1329264</v>
      </c>
      <c r="H11">
        <v>1329264</v>
      </c>
      <c r="I11" t="str">
        <f>VLOOKUP(A11,'Reporte final'!C$4:C$126,1,FALSE)</f>
        <v>GRO200101701395</v>
      </c>
    </row>
    <row r="12" spans="1:9" x14ac:dyDescent="0.25">
      <c r="A12" t="s">
        <v>166</v>
      </c>
      <c r="B12" t="s">
        <v>225</v>
      </c>
      <c r="C12">
        <v>2020</v>
      </c>
      <c r="D12" t="s">
        <v>226</v>
      </c>
      <c r="E12" t="s">
        <v>227</v>
      </c>
      <c r="F12" t="s">
        <v>114</v>
      </c>
      <c r="G12">
        <v>553860</v>
      </c>
      <c r="H12">
        <v>553860</v>
      </c>
      <c r="I12" t="str">
        <f>VLOOKUP(A12,'Reporte final'!C$4:C$126,1,FALSE)</f>
        <v>GRO200101701396</v>
      </c>
    </row>
    <row r="13" spans="1:9" x14ac:dyDescent="0.25">
      <c r="A13" t="s">
        <v>122</v>
      </c>
      <c r="B13" t="s">
        <v>225</v>
      </c>
      <c r="C13">
        <v>2020</v>
      </c>
      <c r="D13" t="s">
        <v>226</v>
      </c>
      <c r="E13" t="s">
        <v>227</v>
      </c>
      <c r="F13" t="s">
        <v>114</v>
      </c>
      <c r="G13">
        <v>1440036</v>
      </c>
      <c r="H13">
        <v>1440036</v>
      </c>
      <c r="I13" t="str">
        <f>VLOOKUP(A13,'Reporte final'!C$4:C$126,1,FALSE)</f>
        <v>GRO200101701397</v>
      </c>
    </row>
    <row r="14" spans="1:9" x14ac:dyDescent="0.25">
      <c r="A14" t="s">
        <v>214</v>
      </c>
      <c r="B14" t="s">
        <v>225</v>
      </c>
      <c r="C14">
        <v>2020</v>
      </c>
      <c r="D14" t="s">
        <v>226</v>
      </c>
      <c r="E14" t="s">
        <v>227</v>
      </c>
      <c r="F14" t="s">
        <v>114</v>
      </c>
      <c r="G14">
        <v>1476960</v>
      </c>
      <c r="H14">
        <v>1476960</v>
      </c>
      <c r="I14" t="str">
        <f>VLOOKUP(A14,'Reporte final'!C$4:C$126,1,FALSE)</f>
        <v>GRO200101701398</v>
      </c>
    </row>
    <row r="15" spans="1:9" x14ac:dyDescent="0.25">
      <c r="A15" t="s">
        <v>134</v>
      </c>
      <c r="B15" t="s">
        <v>225</v>
      </c>
      <c r="C15">
        <v>2020</v>
      </c>
      <c r="D15" t="s">
        <v>226</v>
      </c>
      <c r="E15" t="s">
        <v>227</v>
      </c>
      <c r="F15" t="s">
        <v>114</v>
      </c>
      <c r="G15">
        <v>1476960</v>
      </c>
      <c r="H15">
        <v>1476960</v>
      </c>
      <c r="I15" t="str">
        <f>VLOOKUP(A15,'Reporte final'!C$4:C$126,1,FALSE)</f>
        <v>GRO200101701399</v>
      </c>
    </row>
    <row r="16" spans="1:9" x14ac:dyDescent="0.25">
      <c r="A16" t="s">
        <v>189</v>
      </c>
      <c r="B16" t="s">
        <v>225</v>
      </c>
      <c r="C16">
        <v>2020</v>
      </c>
      <c r="D16" t="s">
        <v>226</v>
      </c>
      <c r="E16" t="s">
        <v>227</v>
      </c>
      <c r="F16" t="s">
        <v>114</v>
      </c>
      <c r="G16">
        <v>1255416</v>
      </c>
      <c r="H16">
        <v>1255416</v>
      </c>
      <c r="I16" t="str">
        <f>VLOOKUP(A16,'Reporte final'!C$4:C$126,1,FALSE)</f>
        <v>GRO200101701404</v>
      </c>
    </row>
    <row r="17" spans="1:9" x14ac:dyDescent="0.25">
      <c r="A17" t="s">
        <v>194</v>
      </c>
      <c r="B17" t="s">
        <v>225</v>
      </c>
      <c r="C17">
        <v>2019</v>
      </c>
      <c r="D17" t="s">
        <v>228</v>
      </c>
      <c r="E17" t="s">
        <v>229</v>
      </c>
      <c r="F17" t="s">
        <v>114</v>
      </c>
      <c r="G17">
        <v>10000000</v>
      </c>
      <c r="H17">
        <v>10000000</v>
      </c>
      <c r="I17" t="str">
        <f>VLOOKUP(A17,'Reporte final'!C$4:C$126,1,FALSE)</f>
        <v>GRO200101701934</v>
      </c>
    </row>
    <row r="18" spans="1:9" x14ac:dyDescent="0.25">
      <c r="A18" t="s">
        <v>218</v>
      </c>
      <c r="B18" t="s">
        <v>225</v>
      </c>
      <c r="C18">
        <v>2019</v>
      </c>
      <c r="D18" t="s">
        <v>228</v>
      </c>
      <c r="E18" t="s">
        <v>229</v>
      </c>
      <c r="F18" t="s">
        <v>114</v>
      </c>
      <c r="G18">
        <v>12843734.59</v>
      </c>
      <c r="H18">
        <v>12843734.59</v>
      </c>
      <c r="I18" t="str">
        <f>VLOOKUP(A18,'Reporte final'!C$4:C$126,1,FALSE)</f>
        <v>GRO200101701935</v>
      </c>
    </row>
    <row r="19" spans="1:9" x14ac:dyDescent="0.25">
      <c r="A19" t="s">
        <v>145</v>
      </c>
      <c r="B19" t="s">
        <v>225</v>
      </c>
      <c r="C19">
        <v>2019</v>
      </c>
      <c r="D19" t="s">
        <v>228</v>
      </c>
      <c r="E19" t="s">
        <v>229</v>
      </c>
      <c r="F19" t="s">
        <v>114</v>
      </c>
      <c r="G19">
        <v>24989652.260000002</v>
      </c>
      <c r="H19">
        <v>24989652.260000002</v>
      </c>
      <c r="I19" t="str">
        <f>VLOOKUP(A19,'Reporte final'!C$4:C$126,1,FALSE)</f>
        <v>GRO200101701936</v>
      </c>
    </row>
    <row r="20" spans="1:9" x14ac:dyDescent="0.25">
      <c r="A20" t="s">
        <v>201</v>
      </c>
      <c r="B20" t="s">
        <v>225</v>
      </c>
      <c r="C20">
        <v>2019</v>
      </c>
      <c r="D20" t="s">
        <v>228</v>
      </c>
      <c r="E20" t="s">
        <v>229</v>
      </c>
      <c r="F20" t="s">
        <v>114</v>
      </c>
      <c r="G20">
        <v>10224849.08</v>
      </c>
      <c r="H20">
        <v>10224849.08</v>
      </c>
      <c r="I20" t="str">
        <f>VLOOKUP(A20,'Reporte final'!C$4:C$126,1,FALSE)</f>
        <v>GRO200101701937</v>
      </c>
    </row>
  </sheetData>
  <sortState ref="A2:I204">
    <sortCondition ref="A2:A20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27" sqref="D27"/>
    </sheetView>
  </sheetViews>
  <sheetFormatPr baseColWidth="10" defaultRowHeight="15" x14ac:dyDescent="0.25"/>
  <cols>
    <col min="1" max="1" width="17" bestFit="1" customWidth="1"/>
    <col min="2" max="2" width="18.28515625" customWidth="1"/>
    <col min="3" max="3" width="12.42578125" customWidth="1"/>
    <col min="4" max="4" width="18.140625" bestFit="1" customWidth="1"/>
    <col min="5" max="5" width="11.28515625" hidden="1" customWidth="1"/>
  </cols>
  <sheetData>
    <row r="1" spans="1:5" x14ac:dyDescent="0.25">
      <c r="A1" s="1" t="s">
        <v>4</v>
      </c>
      <c r="B1" s="1" t="s">
        <v>37</v>
      </c>
      <c r="C1" s="1" t="s">
        <v>38</v>
      </c>
      <c r="D1" s="1" t="s">
        <v>53</v>
      </c>
      <c r="E1" s="1" t="s">
        <v>321</v>
      </c>
    </row>
    <row r="2" spans="1:5" x14ac:dyDescent="0.25">
      <c r="A2" t="s">
        <v>153</v>
      </c>
      <c r="B2" t="s">
        <v>230</v>
      </c>
      <c r="C2">
        <v>100</v>
      </c>
      <c r="D2">
        <v>100</v>
      </c>
      <c r="E2" t="str">
        <f>VLOOKUP(A2,'Reporte final'!C$4:C$127,1,FALSE)</f>
        <v>GRO200101701386</v>
      </c>
    </row>
    <row r="3" spans="1:5" x14ac:dyDescent="0.25">
      <c r="A3" t="s">
        <v>210</v>
      </c>
      <c r="B3" t="s">
        <v>230</v>
      </c>
      <c r="C3">
        <v>100</v>
      </c>
      <c r="D3">
        <v>100</v>
      </c>
      <c r="E3" t="str">
        <f>VLOOKUP(A3,'Reporte final'!C$4:C$127,1,FALSE)</f>
        <v>GRO200101701387</v>
      </c>
    </row>
    <row r="4" spans="1:5" x14ac:dyDescent="0.25">
      <c r="A4" t="s">
        <v>157</v>
      </c>
      <c r="B4" t="s">
        <v>230</v>
      </c>
      <c r="C4">
        <v>100</v>
      </c>
      <c r="D4">
        <v>100</v>
      </c>
      <c r="E4" t="str">
        <f>VLOOKUP(A4,'Reporte final'!C$4:C$127,1,FALSE)</f>
        <v>GRO200101701388</v>
      </c>
    </row>
    <row r="5" spans="1:5" x14ac:dyDescent="0.25">
      <c r="A5" t="s">
        <v>171</v>
      </c>
      <c r="B5" t="s">
        <v>230</v>
      </c>
      <c r="C5">
        <v>100</v>
      </c>
      <c r="D5">
        <v>100</v>
      </c>
      <c r="E5" t="str">
        <f>VLOOKUP(A5,'Reporte final'!C$4:C$127,1,FALSE)</f>
        <v>GRO200101701389</v>
      </c>
    </row>
    <row r="6" spans="1:5" x14ac:dyDescent="0.25">
      <c r="A6" t="s">
        <v>176</v>
      </c>
      <c r="B6" t="s">
        <v>230</v>
      </c>
      <c r="C6">
        <v>100</v>
      </c>
      <c r="D6">
        <v>100</v>
      </c>
      <c r="E6" t="str">
        <f>VLOOKUP(A6,'Reporte final'!C$4:C$127,1,FALSE)</f>
        <v>GRO200101701390</v>
      </c>
    </row>
    <row r="7" spans="1:5" x14ac:dyDescent="0.25">
      <c r="A7" t="s">
        <v>162</v>
      </c>
      <c r="B7" t="s">
        <v>230</v>
      </c>
      <c r="C7">
        <v>100</v>
      </c>
      <c r="D7">
        <v>100</v>
      </c>
      <c r="E7" t="str">
        <f>VLOOKUP(A7,'Reporte final'!C$4:C$127,1,FALSE)</f>
        <v>GRO200101701391</v>
      </c>
    </row>
    <row r="8" spans="1:5" x14ac:dyDescent="0.25">
      <c r="A8" t="s">
        <v>140</v>
      </c>
      <c r="B8" t="s">
        <v>230</v>
      </c>
      <c r="C8">
        <v>100</v>
      </c>
      <c r="D8">
        <v>100</v>
      </c>
      <c r="E8" t="str">
        <f>VLOOKUP(A8,'Reporte final'!C$4:C$127,1,FALSE)</f>
        <v>GRO200101701392</v>
      </c>
    </row>
    <row r="9" spans="1:5" x14ac:dyDescent="0.25">
      <c r="A9" t="s">
        <v>180</v>
      </c>
      <c r="B9" t="s">
        <v>230</v>
      </c>
      <c r="C9">
        <v>100</v>
      </c>
      <c r="D9">
        <v>100</v>
      </c>
      <c r="E9" t="str">
        <f>VLOOKUP(A9,'Reporte final'!C$4:C$127,1,FALSE)</f>
        <v>GRO200101701393</v>
      </c>
    </row>
    <row r="10" spans="1:5" x14ac:dyDescent="0.25">
      <c r="A10" t="s">
        <v>185</v>
      </c>
      <c r="B10" t="s">
        <v>230</v>
      </c>
      <c r="C10">
        <v>100</v>
      </c>
      <c r="D10">
        <v>100</v>
      </c>
      <c r="E10" t="str">
        <f>VLOOKUP(A10,'Reporte final'!C$4:C$127,1,FALSE)</f>
        <v>GRO200101701394</v>
      </c>
    </row>
    <row r="11" spans="1:5" x14ac:dyDescent="0.25">
      <c r="A11" t="s">
        <v>129</v>
      </c>
      <c r="B11" t="s">
        <v>230</v>
      </c>
      <c r="C11">
        <v>100</v>
      </c>
      <c r="D11">
        <v>100</v>
      </c>
      <c r="E11" t="str">
        <f>VLOOKUP(A11,'Reporte final'!C$4:C$127,1,FALSE)</f>
        <v>GRO200101701395</v>
      </c>
    </row>
    <row r="12" spans="1:5" x14ac:dyDescent="0.25">
      <c r="A12" t="s">
        <v>166</v>
      </c>
      <c r="B12" t="s">
        <v>230</v>
      </c>
      <c r="C12">
        <v>100</v>
      </c>
      <c r="D12">
        <v>100</v>
      </c>
      <c r="E12" t="str">
        <f>VLOOKUP(A12,'Reporte final'!C$4:C$127,1,FALSE)</f>
        <v>GRO200101701396</v>
      </c>
    </row>
    <row r="13" spans="1:5" x14ac:dyDescent="0.25">
      <c r="A13" t="s">
        <v>122</v>
      </c>
      <c r="B13" t="s">
        <v>230</v>
      </c>
      <c r="C13">
        <v>100</v>
      </c>
      <c r="D13">
        <v>100</v>
      </c>
      <c r="E13" t="str">
        <f>VLOOKUP(A13,'Reporte final'!C$4:C$127,1,FALSE)</f>
        <v>GRO200101701397</v>
      </c>
    </row>
    <row r="14" spans="1:5" x14ac:dyDescent="0.25">
      <c r="A14" t="s">
        <v>214</v>
      </c>
      <c r="B14" t="s">
        <v>230</v>
      </c>
      <c r="C14">
        <v>100</v>
      </c>
      <c r="D14">
        <v>100</v>
      </c>
      <c r="E14" t="str">
        <f>VLOOKUP(A14,'Reporte final'!C$4:C$127,1,FALSE)</f>
        <v>GRO200101701398</v>
      </c>
    </row>
    <row r="15" spans="1:5" x14ac:dyDescent="0.25">
      <c r="A15" t="s">
        <v>134</v>
      </c>
      <c r="B15" t="s">
        <v>230</v>
      </c>
      <c r="C15">
        <v>100</v>
      </c>
      <c r="D15">
        <v>100</v>
      </c>
      <c r="E15" t="str">
        <f>VLOOKUP(A15,'Reporte final'!C$4:C$127,1,FALSE)</f>
        <v>GRO200101701399</v>
      </c>
    </row>
    <row r="16" spans="1:5" x14ac:dyDescent="0.25">
      <c r="A16" t="s">
        <v>189</v>
      </c>
      <c r="B16" t="s">
        <v>230</v>
      </c>
      <c r="C16">
        <v>100</v>
      </c>
      <c r="D16">
        <v>100</v>
      </c>
      <c r="E16" t="str">
        <f>VLOOKUP(A16,'Reporte final'!C$4:C$127,1,FALSE)</f>
        <v>GRO200101701404</v>
      </c>
    </row>
    <row r="17" spans="1:5" x14ac:dyDescent="0.25">
      <c r="A17" t="s">
        <v>194</v>
      </c>
      <c r="B17" t="s">
        <v>230</v>
      </c>
      <c r="C17">
        <v>100</v>
      </c>
      <c r="D17">
        <v>100</v>
      </c>
      <c r="E17" t="str">
        <f>VLOOKUP(A17,'Reporte final'!C$4:C$127,1,FALSE)</f>
        <v>GRO200101701934</v>
      </c>
    </row>
    <row r="18" spans="1:5" x14ac:dyDescent="0.25">
      <c r="A18" t="s">
        <v>218</v>
      </c>
      <c r="B18" t="s">
        <v>230</v>
      </c>
      <c r="C18">
        <v>100</v>
      </c>
      <c r="D18">
        <v>100</v>
      </c>
      <c r="E18" t="str">
        <f>VLOOKUP(A18,'Reporte final'!C$4:C$127,1,FALSE)</f>
        <v>GRO200101701935</v>
      </c>
    </row>
    <row r="19" spans="1:5" x14ac:dyDescent="0.25">
      <c r="A19" t="s">
        <v>145</v>
      </c>
      <c r="B19" t="s">
        <v>230</v>
      </c>
      <c r="C19">
        <v>100</v>
      </c>
      <c r="D19">
        <v>100</v>
      </c>
      <c r="E19" t="str">
        <f>VLOOKUP(A19,'Reporte final'!C$4:C$127,1,FALSE)</f>
        <v>GRO200101701936</v>
      </c>
    </row>
    <row r="20" spans="1:5" x14ac:dyDescent="0.25">
      <c r="A20" t="s">
        <v>201</v>
      </c>
      <c r="B20" t="s">
        <v>230</v>
      </c>
      <c r="C20">
        <v>100</v>
      </c>
      <c r="D20">
        <v>100</v>
      </c>
      <c r="E20" t="str">
        <f>VLOOKUP(A20,'Reporte final'!C$4:C$127,1,FALSE)</f>
        <v>GRO200101701937</v>
      </c>
    </row>
  </sheetData>
  <sortState ref="A2:E132">
    <sortCondition ref="A2:A13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heetViews>
  <sheetFormatPr baseColWidth="10" defaultRowHeight="15" x14ac:dyDescent="0.25"/>
  <cols>
    <col min="1" max="1" width="17" bestFit="1" customWidth="1"/>
    <col min="3" max="3" width="32" bestFit="1" customWidth="1"/>
    <col min="4" max="4" width="43" bestFit="1" customWidth="1"/>
    <col min="8" max="8" width="11.42578125" hidden="1" customWidth="1"/>
  </cols>
  <sheetData>
    <row r="1" spans="1:8" x14ac:dyDescent="0.25">
      <c r="A1" s="1" t="s">
        <v>4</v>
      </c>
      <c r="B1" s="1" t="s">
        <v>39</v>
      </c>
      <c r="C1" s="1" t="s">
        <v>40</v>
      </c>
      <c r="D1" s="1" t="s">
        <v>41</v>
      </c>
      <c r="E1" s="1" t="s">
        <v>42</v>
      </c>
      <c r="F1" s="1" t="s">
        <v>43</v>
      </c>
      <c r="G1" s="1" t="s">
        <v>44</v>
      </c>
      <c r="H1" s="1" t="s">
        <v>321</v>
      </c>
    </row>
    <row r="2" spans="1:8" x14ac:dyDescent="0.25">
      <c r="A2" t="s">
        <v>153</v>
      </c>
      <c r="B2" t="s">
        <v>110</v>
      </c>
      <c r="C2" t="s">
        <v>246</v>
      </c>
      <c r="D2" t="s">
        <v>259</v>
      </c>
      <c r="E2" t="s">
        <v>260</v>
      </c>
      <c r="F2">
        <v>-100.663741</v>
      </c>
      <c r="G2">
        <v>18.355695999999998</v>
      </c>
      <c r="H2" t="str">
        <f>VLOOKUP(A2,'Reporte final'!C$4:C$127,1,FALSE)</f>
        <v>GRO200101701386</v>
      </c>
    </row>
    <row r="3" spans="1:8" x14ac:dyDescent="0.25">
      <c r="A3" t="s">
        <v>210</v>
      </c>
      <c r="B3" t="s">
        <v>110</v>
      </c>
      <c r="C3" t="s">
        <v>231</v>
      </c>
      <c r="D3" t="s">
        <v>243</v>
      </c>
      <c r="E3" t="s">
        <v>270</v>
      </c>
      <c r="F3">
        <v>-98.591308999999995</v>
      </c>
      <c r="G3">
        <v>17.539237</v>
      </c>
      <c r="H3" t="str">
        <f>VLOOKUP(A3,'Reporte final'!C$4:C$127,1,FALSE)</f>
        <v>GRO200101701387</v>
      </c>
    </row>
    <row r="4" spans="1:8" x14ac:dyDescent="0.25">
      <c r="A4" t="s">
        <v>157</v>
      </c>
      <c r="B4" t="s">
        <v>110</v>
      </c>
      <c r="C4" t="s">
        <v>244</v>
      </c>
      <c r="D4" t="s">
        <v>245</v>
      </c>
      <c r="E4" t="s">
        <v>261</v>
      </c>
      <c r="F4">
        <v>-99.332397999999998</v>
      </c>
      <c r="G4">
        <v>18.307511999999999</v>
      </c>
      <c r="H4" t="str">
        <f>VLOOKUP(A4,'Reporte final'!C$4:C$127,1,FALSE)</f>
        <v>GRO200101701388</v>
      </c>
    </row>
    <row r="5" spans="1:8" x14ac:dyDescent="0.25">
      <c r="A5" t="s">
        <v>171</v>
      </c>
      <c r="B5" t="s">
        <v>110</v>
      </c>
      <c r="C5" t="s">
        <v>232</v>
      </c>
      <c r="D5" t="s">
        <v>241</v>
      </c>
      <c r="E5" t="s">
        <v>265</v>
      </c>
      <c r="F5">
        <v>-99.526214999999993</v>
      </c>
      <c r="G5">
        <v>18.346043999999999</v>
      </c>
      <c r="H5" t="str">
        <f>VLOOKUP(A5,'Reporte final'!C$4:C$127,1,FALSE)</f>
        <v>GRO200101701389</v>
      </c>
    </row>
    <row r="6" spans="1:8" x14ac:dyDescent="0.25">
      <c r="A6" t="s">
        <v>176</v>
      </c>
      <c r="B6" t="s">
        <v>110</v>
      </c>
      <c r="C6" t="s">
        <v>233</v>
      </c>
      <c r="D6" t="s">
        <v>234</v>
      </c>
      <c r="E6" t="s">
        <v>266</v>
      </c>
      <c r="F6">
        <v>-99.174779000000001</v>
      </c>
      <c r="G6">
        <v>17.594028000000002</v>
      </c>
      <c r="H6" t="str">
        <f>VLOOKUP(A6,'Reporte final'!C$4:C$127,1,FALSE)</f>
        <v>GRO200101701390</v>
      </c>
    </row>
    <row r="7" spans="1:8" x14ac:dyDescent="0.25">
      <c r="A7" t="s">
        <v>162</v>
      </c>
      <c r="B7" t="s">
        <v>110</v>
      </c>
      <c r="C7" t="s">
        <v>139</v>
      </c>
      <c r="D7" t="s">
        <v>238</v>
      </c>
      <c r="E7" t="s">
        <v>262</v>
      </c>
      <c r="F7">
        <v>-99.912550999999993</v>
      </c>
      <c r="G7">
        <v>16.840589000000001</v>
      </c>
      <c r="H7" t="str">
        <f>VLOOKUP(A7,'Reporte final'!C$4:C$127,1,FALSE)</f>
        <v>GRO200101701391</v>
      </c>
    </row>
    <row r="8" spans="1:8" x14ac:dyDescent="0.25">
      <c r="A8" t="s">
        <v>140</v>
      </c>
      <c r="B8" t="s">
        <v>110</v>
      </c>
      <c r="C8" t="s">
        <v>247</v>
      </c>
      <c r="D8" t="s">
        <v>247</v>
      </c>
      <c r="E8" t="s">
        <v>258</v>
      </c>
      <c r="F8">
        <v>-99.369596999999999</v>
      </c>
      <c r="G8">
        <v>17.472045999999999</v>
      </c>
      <c r="H8" t="str">
        <f>VLOOKUP(A8,'Reporte final'!C$4:C$127,1,FALSE)</f>
        <v>GRO200101701392</v>
      </c>
    </row>
    <row r="9" spans="1:8" x14ac:dyDescent="0.25">
      <c r="A9" t="s">
        <v>180</v>
      </c>
      <c r="B9" t="s">
        <v>110</v>
      </c>
      <c r="C9" t="s">
        <v>209</v>
      </c>
      <c r="D9" t="s">
        <v>240</v>
      </c>
      <c r="E9" t="s">
        <v>267</v>
      </c>
      <c r="F9">
        <v>-99.398410999999996</v>
      </c>
      <c r="G9">
        <v>17.563877999999999</v>
      </c>
      <c r="H9" t="str">
        <f>VLOOKUP(A9,'Reporte final'!C$4:C$127,1,FALSE)</f>
        <v>GRO200101701393</v>
      </c>
    </row>
    <row r="10" spans="1:8" x14ac:dyDescent="0.25">
      <c r="A10" t="s">
        <v>185</v>
      </c>
      <c r="B10" t="s">
        <v>110</v>
      </c>
      <c r="C10" t="s">
        <v>252</v>
      </c>
      <c r="D10" t="s">
        <v>253</v>
      </c>
      <c r="E10" t="s">
        <v>268</v>
      </c>
      <c r="F10">
        <v>-99.122542999999993</v>
      </c>
      <c r="G10">
        <v>16.719892000000002</v>
      </c>
      <c r="H10" t="str">
        <f>VLOOKUP(A10,'Reporte final'!C$4:C$127,1,FALSE)</f>
        <v>GRO200101701394</v>
      </c>
    </row>
    <row r="11" spans="1:8" x14ac:dyDescent="0.25">
      <c r="A11" t="s">
        <v>129</v>
      </c>
      <c r="B11" t="s">
        <v>110</v>
      </c>
      <c r="C11" t="s">
        <v>239</v>
      </c>
      <c r="D11" t="s">
        <v>239</v>
      </c>
      <c r="E11" t="s">
        <v>255</v>
      </c>
      <c r="F11">
        <v>-98.736036999999996</v>
      </c>
      <c r="G11">
        <v>16.808979999999998</v>
      </c>
      <c r="H11" t="str">
        <f>VLOOKUP(A11,'Reporte final'!C$4:C$127,1,FALSE)</f>
        <v>GRO200101701395</v>
      </c>
    </row>
    <row r="12" spans="1:8" x14ac:dyDescent="0.25">
      <c r="A12" t="s">
        <v>166</v>
      </c>
      <c r="B12" t="s">
        <v>110</v>
      </c>
      <c r="C12" t="s">
        <v>263</v>
      </c>
      <c r="D12" t="s">
        <v>263</v>
      </c>
      <c r="E12" t="s">
        <v>264</v>
      </c>
      <c r="F12">
        <v>-99.488028999999997</v>
      </c>
      <c r="G12">
        <v>17.905947999999999</v>
      </c>
      <c r="H12" t="str">
        <f>VLOOKUP(A12,'Reporte final'!C$4:C$127,1,FALSE)</f>
        <v>GRO200101701396</v>
      </c>
    </row>
    <row r="13" spans="1:8" x14ac:dyDescent="0.25">
      <c r="A13" t="s">
        <v>122</v>
      </c>
      <c r="B13" t="s">
        <v>110</v>
      </c>
      <c r="C13" t="s">
        <v>248</v>
      </c>
      <c r="D13" t="s">
        <v>249</v>
      </c>
      <c r="E13" t="s">
        <v>250</v>
      </c>
      <c r="F13">
        <v>-100.088505</v>
      </c>
      <c r="G13">
        <v>17.006909</v>
      </c>
      <c r="H13" t="str">
        <f>VLOOKUP(A13,'Reporte final'!C$4:C$127,1,FALSE)</f>
        <v>GRO200101701397</v>
      </c>
    </row>
    <row r="14" spans="1:8" x14ac:dyDescent="0.25">
      <c r="A14" t="s">
        <v>214</v>
      </c>
      <c r="B14" t="s">
        <v>110</v>
      </c>
      <c r="C14" t="s">
        <v>251</v>
      </c>
      <c r="D14" t="s">
        <v>251</v>
      </c>
      <c r="E14" t="s">
        <v>271</v>
      </c>
      <c r="F14">
        <v>-101.273236</v>
      </c>
      <c r="G14">
        <v>17.537389999999998</v>
      </c>
      <c r="H14" t="str">
        <f>VLOOKUP(A14,'Reporte final'!C$4:C$127,1,FALSE)</f>
        <v>GRO200101701398</v>
      </c>
    </row>
    <row r="15" spans="1:8" x14ac:dyDescent="0.25">
      <c r="A15" t="s">
        <v>134</v>
      </c>
      <c r="B15" t="s">
        <v>110</v>
      </c>
      <c r="C15" t="s">
        <v>235</v>
      </c>
      <c r="D15" t="s">
        <v>236</v>
      </c>
      <c r="E15" t="s">
        <v>256</v>
      </c>
      <c r="F15">
        <v>-101.54436200000001</v>
      </c>
      <c r="G15">
        <v>17.646190000000001</v>
      </c>
      <c r="H15" t="str">
        <f>VLOOKUP(A15,'Reporte final'!C$4:C$127,1,FALSE)</f>
        <v>GRO200101701399</v>
      </c>
    </row>
    <row r="16" spans="1:8" x14ac:dyDescent="0.25">
      <c r="A16" t="s">
        <v>189</v>
      </c>
      <c r="B16" t="s">
        <v>110</v>
      </c>
      <c r="C16" t="s">
        <v>252</v>
      </c>
      <c r="D16" t="s">
        <v>253</v>
      </c>
      <c r="E16" t="s">
        <v>269</v>
      </c>
      <c r="F16">
        <v>-99.126246100000003</v>
      </c>
      <c r="G16">
        <v>16.718927799999999</v>
      </c>
      <c r="H16" t="str">
        <f>VLOOKUP(A16,'Reporte final'!C$4:C$127,1,FALSE)</f>
        <v>GRO200101701404</v>
      </c>
    </row>
    <row r="17" spans="1:8" x14ac:dyDescent="0.25">
      <c r="A17" t="s">
        <v>194</v>
      </c>
      <c r="B17" t="s">
        <v>110</v>
      </c>
      <c r="C17" t="s">
        <v>254</v>
      </c>
      <c r="D17" t="s">
        <v>257</v>
      </c>
      <c r="E17" t="s">
        <v>114</v>
      </c>
      <c r="F17">
        <v>-98.393531999999993</v>
      </c>
      <c r="G17">
        <v>17.475390999999998</v>
      </c>
      <c r="H17" t="str">
        <f>VLOOKUP(A17,'Reporte final'!C$4:C$127,1,FALSE)</f>
        <v>GRO200101701934</v>
      </c>
    </row>
    <row r="18" spans="1:8" x14ac:dyDescent="0.25">
      <c r="A18" t="s">
        <v>194</v>
      </c>
      <c r="B18" t="s">
        <v>110</v>
      </c>
      <c r="C18" t="s">
        <v>254</v>
      </c>
      <c r="D18" t="s">
        <v>257</v>
      </c>
      <c r="E18" t="s">
        <v>114</v>
      </c>
      <c r="F18">
        <v>-98.393640000000005</v>
      </c>
      <c r="G18">
        <v>17.475411000000001</v>
      </c>
      <c r="H18" t="str">
        <f>VLOOKUP(A18,'Reporte final'!C$4:C$127,1,FALSE)</f>
        <v>GRO200101701934</v>
      </c>
    </row>
    <row r="19" spans="1:8" x14ac:dyDescent="0.25">
      <c r="A19" t="s">
        <v>194</v>
      </c>
      <c r="B19" t="s">
        <v>110</v>
      </c>
      <c r="C19" t="s">
        <v>254</v>
      </c>
      <c r="D19" t="s">
        <v>257</v>
      </c>
      <c r="E19" t="s">
        <v>114</v>
      </c>
      <c r="F19">
        <v>-98.389155000000002</v>
      </c>
      <c r="G19">
        <v>17.474571999999998</v>
      </c>
      <c r="H19" t="str">
        <f>VLOOKUP(A19,'Reporte final'!C$4:C$127,1,FALSE)</f>
        <v>GRO200101701934</v>
      </c>
    </row>
    <row r="20" spans="1:8" x14ac:dyDescent="0.25">
      <c r="A20" t="s">
        <v>218</v>
      </c>
      <c r="B20" t="s">
        <v>110</v>
      </c>
      <c r="C20" t="s">
        <v>237</v>
      </c>
      <c r="D20" t="s">
        <v>237</v>
      </c>
      <c r="E20" t="s">
        <v>114</v>
      </c>
      <c r="F20">
        <v>-98.670552999999998</v>
      </c>
      <c r="G20">
        <v>17.244543</v>
      </c>
      <c r="H20" t="str">
        <f>VLOOKUP(A20,'Reporte final'!C$4:C$127,1,FALSE)</f>
        <v>GRO200101701935</v>
      </c>
    </row>
    <row r="21" spans="1:8" x14ac:dyDescent="0.25">
      <c r="A21" t="s">
        <v>218</v>
      </c>
      <c r="B21" t="s">
        <v>110</v>
      </c>
      <c r="C21" t="s">
        <v>237</v>
      </c>
      <c r="D21" t="s">
        <v>237</v>
      </c>
      <c r="E21" t="s">
        <v>114</v>
      </c>
      <c r="F21">
        <v>-98.667991999999998</v>
      </c>
      <c r="G21">
        <v>17.243113000000001</v>
      </c>
      <c r="H21" t="str">
        <f>VLOOKUP(A21,'Reporte final'!C$4:C$127,1,FALSE)</f>
        <v>GRO200101701935</v>
      </c>
    </row>
    <row r="22" spans="1:8" x14ac:dyDescent="0.25">
      <c r="A22" t="s">
        <v>218</v>
      </c>
      <c r="B22" t="s">
        <v>110</v>
      </c>
      <c r="C22" t="s">
        <v>237</v>
      </c>
      <c r="D22" t="s">
        <v>237</v>
      </c>
      <c r="E22" t="s">
        <v>114</v>
      </c>
      <c r="F22">
        <v>-98.665792999999994</v>
      </c>
      <c r="G22">
        <v>17.235522</v>
      </c>
      <c r="H22" t="str">
        <f>VLOOKUP(A22,'Reporte final'!C$4:C$127,1,FALSE)</f>
        <v>GRO200101701935</v>
      </c>
    </row>
    <row r="23" spans="1:8" x14ac:dyDescent="0.25">
      <c r="A23" t="s">
        <v>218</v>
      </c>
      <c r="B23" t="s">
        <v>110</v>
      </c>
      <c r="C23" t="s">
        <v>237</v>
      </c>
      <c r="D23" t="s">
        <v>237</v>
      </c>
      <c r="E23" t="s">
        <v>114</v>
      </c>
      <c r="F23">
        <v>-98.665916999999993</v>
      </c>
      <c r="G23">
        <v>17.235583999999999</v>
      </c>
      <c r="H23" t="str">
        <f>VLOOKUP(A23,'Reporte final'!C$4:C$127,1,FALSE)</f>
        <v>GRO200101701935</v>
      </c>
    </row>
    <row r="24" spans="1:8" x14ac:dyDescent="0.25">
      <c r="A24" t="s">
        <v>145</v>
      </c>
      <c r="B24" t="s">
        <v>110</v>
      </c>
      <c r="C24" t="s">
        <v>242</v>
      </c>
      <c r="D24" t="s">
        <v>242</v>
      </c>
      <c r="E24" t="s">
        <v>114</v>
      </c>
      <c r="F24">
        <v>-98.376455000000007</v>
      </c>
      <c r="G24">
        <v>17.195195999999999</v>
      </c>
      <c r="H24" t="str">
        <f>VLOOKUP(A24,'Reporte final'!C$4:C$127,1,FALSE)</f>
        <v>GRO200101701936</v>
      </c>
    </row>
    <row r="25" spans="1:8" x14ac:dyDescent="0.25">
      <c r="A25" t="s">
        <v>145</v>
      </c>
      <c r="B25" t="s">
        <v>110</v>
      </c>
      <c r="C25" t="s">
        <v>242</v>
      </c>
      <c r="D25" t="s">
        <v>242</v>
      </c>
      <c r="E25" t="s">
        <v>114</v>
      </c>
      <c r="F25">
        <v>-98.364467000000005</v>
      </c>
      <c r="G25">
        <v>17.197925000000001</v>
      </c>
      <c r="H25" t="str">
        <f>VLOOKUP(A25,'Reporte final'!C$4:C$127,1,FALSE)</f>
        <v>GRO200101701936</v>
      </c>
    </row>
    <row r="26" spans="1:8" x14ac:dyDescent="0.25">
      <c r="A26" t="s">
        <v>145</v>
      </c>
      <c r="B26" t="s">
        <v>110</v>
      </c>
      <c r="C26" t="s">
        <v>242</v>
      </c>
      <c r="D26" t="s">
        <v>242</v>
      </c>
      <c r="E26" t="s">
        <v>114</v>
      </c>
      <c r="F26">
        <v>-98.377930000000006</v>
      </c>
      <c r="G26">
        <v>17.194694999999999</v>
      </c>
      <c r="H26" t="str">
        <f>VLOOKUP(A26,'Reporte final'!C$4:C$127,1,FALSE)</f>
        <v>GRO200101701936</v>
      </c>
    </row>
    <row r="27" spans="1:8" x14ac:dyDescent="0.25">
      <c r="A27" t="s">
        <v>145</v>
      </c>
      <c r="B27" t="s">
        <v>110</v>
      </c>
      <c r="C27" t="s">
        <v>242</v>
      </c>
      <c r="D27" t="s">
        <v>242</v>
      </c>
      <c r="E27" t="s">
        <v>114</v>
      </c>
      <c r="F27">
        <v>-98.376455000000007</v>
      </c>
      <c r="G27">
        <v>17.19519</v>
      </c>
      <c r="H27" t="str">
        <f>VLOOKUP(A27,'Reporte final'!C$4:C$127,1,FALSE)</f>
        <v>GRO200101701936</v>
      </c>
    </row>
    <row r="28" spans="1:8" x14ac:dyDescent="0.25">
      <c r="A28" t="s">
        <v>145</v>
      </c>
      <c r="B28" t="s">
        <v>110</v>
      </c>
      <c r="C28" t="s">
        <v>242</v>
      </c>
      <c r="D28" t="s">
        <v>242</v>
      </c>
      <c r="E28" t="s">
        <v>114</v>
      </c>
      <c r="F28">
        <v>-98.377934999999994</v>
      </c>
      <c r="G28">
        <v>17.194711999999999</v>
      </c>
      <c r="H28" t="str">
        <f>VLOOKUP(A28,'Reporte final'!C$4:C$127,1,FALSE)</f>
        <v>GRO200101701936</v>
      </c>
    </row>
    <row r="29" spans="1:8" x14ac:dyDescent="0.25">
      <c r="A29" t="s">
        <v>145</v>
      </c>
      <c r="B29" t="s">
        <v>110</v>
      </c>
      <c r="C29" t="s">
        <v>242</v>
      </c>
      <c r="D29" t="s">
        <v>242</v>
      </c>
      <c r="E29" t="s">
        <v>114</v>
      </c>
      <c r="F29">
        <v>-98.369490999999996</v>
      </c>
      <c r="G29">
        <v>17.197875</v>
      </c>
      <c r="H29" t="str">
        <f>VLOOKUP(A29,'Reporte final'!C$4:C$127,1,FALSE)</f>
        <v>GRO200101701936</v>
      </c>
    </row>
    <row r="30" spans="1:8" x14ac:dyDescent="0.25">
      <c r="A30" t="s">
        <v>201</v>
      </c>
      <c r="B30" t="s">
        <v>110</v>
      </c>
      <c r="C30" t="s">
        <v>242</v>
      </c>
      <c r="D30" t="s">
        <v>242</v>
      </c>
      <c r="E30" t="s">
        <v>114</v>
      </c>
      <c r="F30">
        <v>-98.512195000000006</v>
      </c>
      <c r="G30">
        <v>17.328209999999999</v>
      </c>
      <c r="H30" t="str">
        <f>VLOOKUP(A30,'Reporte final'!C$4:C$127,1,FALSE)</f>
        <v>GRO200101701937</v>
      </c>
    </row>
    <row r="31" spans="1:8" x14ac:dyDescent="0.25">
      <c r="A31" t="s">
        <v>201</v>
      </c>
      <c r="B31" t="s">
        <v>110</v>
      </c>
      <c r="C31" t="s">
        <v>242</v>
      </c>
      <c r="D31" t="s">
        <v>242</v>
      </c>
      <c r="E31" t="s">
        <v>114</v>
      </c>
      <c r="F31">
        <v>-98.496969000000007</v>
      </c>
      <c r="G31">
        <v>17.319006999999999</v>
      </c>
      <c r="H31" t="str">
        <f>VLOOKUP(A31,'Reporte final'!C$4:C$127,1,FALSE)</f>
        <v>GRO200101701937</v>
      </c>
    </row>
    <row r="32" spans="1:8" x14ac:dyDescent="0.25">
      <c r="A32" t="s">
        <v>201</v>
      </c>
      <c r="B32" t="s">
        <v>110</v>
      </c>
      <c r="C32" t="s">
        <v>242</v>
      </c>
      <c r="D32" t="s">
        <v>242</v>
      </c>
      <c r="E32" t="s">
        <v>114</v>
      </c>
      <c r="F32">
        <v>-98.505045999999993</v>
      </c>
      <c r="G32">
        <v>17.328579999999999</v>
      </c>
      <c r="H32" t="str">
        <f>VLOOKUP(A32,'Reporte final'!C$4:C$127,1,FALSE)</f>
        <v>GRO200101701937</v>
      </c>
    </row>
    <row r="33" spans="1:8" x14ac:dyDescent="0.25">
      <c r="A33" t="s">
        <v>201</v>
      </c>
      <c r="B33" t="s">
        <v>110</v>
      </c>
      <c r="C33" t="s">
        <v>242</v>
      </c>
      <c r="D33" t="s">
        <v>242</v>
      </c>
      <c r="E33" t="s">
        <v>114</v>
      </c>
      <c r="F33">
        <v>-98.489689999999996</v>
      </c>
      <c r="G33">
        <v>17.305627999999999</v>
      </c>
      <c r="H33" t="str">
        <f>VLOOKUP(A33,'Reporte final'!C$4:C$127,1,FALSE)</f>
        <v>GRO200101701937</v>
      </c>
    </row>
    <row r="34" spans="1:8" x14ac:dyDescent="0.25">
      <c r="A34" t="s">
        <v>201</v>
      </c>
      <c r="B34" t="s">
        <v>110</v>
      </c>
      <c r="C34" t="s">
        <v>242</v>
      </c>
      <c r="D34" t="s">
        <v>242</v>
      </c>
      <c r="E34" t="s">
        <v>114</v>
      </c>
      <c r="F34">
        <v>-98.511875000000003</v>
      </c>
      <c r="G34">
        <v>17.331271999999998</v>
      </c>
      <c r="H34" t="str">
        <f>VLOOKUP(A34,'Reporte final'!C$4:C$127,1,FALSE)</f>
        <v>GRO200101701937</v>
      </c>
    </row>
    <row r="35" spans="1:8" x14ac:dyDescent="0.25">
      <c r="A35" t="s">
        <v>201</v>
      </c>
      <c r="B35" t="s">
        <v>110</v>
      </c>
      <c r="C35" t="s">
        <v>242</v>
      </c>
      <c r="D35" t="s">
        <v>242</v>
      </c>
      <c r="E35" t="s">
        <v>114</v>
      </c>
      <c r="F35">
        <v>-98.489552000000003</v>
      </c>
      <c r="G35">
        <v>17.305451999999999</v>
      </c>
      <c r="H35" t="str">
        <f>VLOOKUP(A35,'Reporte final'!C$4:C$127,1,FALSE)</f>
        <v>GRO200101701937</v>
      </c>
    </row>
    <row r="36" spans="1:8" x14ac:dyDescent="0.25">
      <c r="A36" t="s">
        <v>201</v>
      </c>
      <c r="B36" t="s">
        <v>110</v>
      </c>
      <c r="C36" t="s">
        <v>242</v>
      </c>
      <c r="D36" t="s">
        <v>242</v>
      </c>
      <c r="E36" t="s">
        <v>114</v>
      </c>
      <c r="F36">
        <v>-98.511697999999996</v>
      </c>
      <c r="G36">
        <v>17.331301</v>
      </c>
      <c r="H36" t="str">
        <f>VLOOKUP(A36,'Reporte final'!C$4:C$127,1,FALSE)</f>
        <v>GRO200101701937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A3" sqref="A3"/>
    </sheetView>
  </sheetViews>
  <sheetFormatPr baseColWidth="10" defaultRowHeight="15" x14ac:dyDescent="0.25"/>
  <cols>
    <col min="1" max="1" width="17" bestFit="1" customWidth="1"/>
    <col min="3" max="3" width="18.28515625" customWidth="1"/>
    <col min="5" max="5" width="84.140625" bestFit="1" customWidth="1"/>
    <col min="6" max="6" width="12" bestFit="1" customWidth="1"/>
    <col min="7" max="7" width="20.42578125" customWidth="1"/>
    <col min="8" max="8" width="0" hidden="1" customWidth="1"/>
  </cols>
  <sheetData>
    <row r="1" spans="1:8" x14ac:dyDescent="0.25">
      <c r="A1" s="1" t="s">
        <v>4</v>
      </c>
      <c r="B1" s="1" t="s">
        <v>45</v>
      </c>
      <c r="C1" s="1" t="s">
        <v>46</v>
      </c>
      <c r="D1" s="1" t="s">
        <v>47</v>
      </c>
      <c r="E1" s="1" t="s">
        <v>48</v>
      </c>
      <c r="F1" s="1" t="s">
        <v>49</v>
      </c>
      <c r="G1" s="1" t="s">
        <v>50</v>
      </c>
      <c r="H1" s="1" t="s">
        <v>321</v>
      </c>
    </row>
    <row r="2" spans="1:8" x14ac:dyDescent="0.25">
      <c r="A2" t="s">
        <v>153</v>
      </c>
      <c r="B2" t="s">
        <v>272</v>
      </c>
      <c r="C2" t="s">
        <v>294</v>
      </c>
      <c r="D2" t="s">
        <v>295</v>
      </c>
      <c r="E2" t="s">
        <v>277</v>
      </c>
      <c r="F2">
        <v>1243232.32</v>
      </c>
      <c r="G2" t="s">
        <v>284</v>
      </c>
      <c r="H2" t="str">
        <f>VLOOKUP(A2,'Reporte final'!C$4:C$127,1,FALSE)</f>
        <v>GRO200101701386</v>
      </c>
    </row>
    <row r="3" spans="1:8" x14ac:dyDescent="0.25">
      <c r="A3" t="s">
        <v>210</v>
      </c>
      <c r="B3" t="s">
        <v>272</v>
      </c>
      <c r="C3" t="s">
        <v>316</v>
      </c>
      <c r="D3" t="s">
        <v>295</v>
      </c>
      <c r="E3" t="s">
        <v>277</v>
      </c>
      <c r="F3">
        <v>1320934.3400000001</v>
      </c>
      <c r="G3" t="s">
        <v>287</v>
      </c>
      <c r="H3" t="str">
        <f>VLOOKUP(A3,'Reporte final'!C$4:C$127,1,FALSE)</f>
        <v>GRO200101701387</v>
      </c>
    </row>
    <row r="4" spans="1:8" x14ac:dyDescent="0.25">
      <c r="A4" t="s">
        <v>157</v>
      </c>
      <c r="B4" t="s">
        <v>272</v>
      </c>
      <c r="C4" t="s">
        <v>296</v>
      </c>
      <c r="D4" t="s">
        <v>297</v>
      </c>
      <c r="E4" t="s">
        <v>277</v>
      </c>
      <c r="F4">
        <v>1072287.8799999999</v>
      </c>
      <c r="G4" t="s">
        <v>298</v>
      </c>
      <c r="H4" t="str">
        <f>VLOOKUP(A4,'Reporte final'!C$4:C$127,1,FALSE)</f>
        <v>GRO200101701388</v>
      </c>
    </row>
    <row r="5" spans="1:8" x14ac:dyDescent="0.25">
      <c r="A5" t="s">
        <v>171</v>
      </c>
      <c r="B5" t="s">
        <v>272</v>
      </c>
      <c r="C5" t="s">
        <v>302</v>
      </c>
      <c r="D5" t="s">
        <v>297</v>
      </c>
      <c r="E5" t="s">
        <v>277</v>
      </c>
      <c r="F5">
        <v>1476338.38</v>
      </c>
      <c r="G5" t="s">
        <v>303</v>
      </c>
      <c r="H5" t="str">
        <f>VLOOKUP(A5,'Reporte final'!C$4:C$127,1,FALSE)</f>
        <v>GRO200101701389</v>
      </c>
    </row>
    <row r="6" spans="1:8" x14ac:dyDescent="0.25">
      <c r="A6" t="s">
        <v>176</v>
      </c>
      <c r="B6" t="s">
        <v>272</v>
      </c>
      <c r="C6" t="s">
        <v>304</v>
      </c>
      <c r="D6" t="s">
        <v>274</v>
      </c>
      <c r="E6" t="s">
        <v>277</v>
      </c>
      <c r="F6">
        <v>1212151.52</v>
      </c>
      <c r="G6" t="s">
        <v>278</v>
      </c>
      <c r="H6" t="str">
        <f>VLOOKUP(A6,'Reporte final'!C$4:C$127,1,FALSE)</f>
        <v>GRO200101701390</v>
      </c>
    </row>
    <row r="7" spans="1:8" x14ac:dyDescent="0.25">
      <c r="A7" t="s">
        <v>162</v>
      </c>
      <c r="B7" t="s">
        <v>272</v>
      </c>
      <c r="C7" t="s">
        <v>299</v>
      </c>
      <c r="D7" t="s">
        <v>274</v>
      </c>
      <c r="E7" t="s">
        <v>277</v>
      </c>
      <c r="F7">
        <v>1320934.3400000001</v>
      </c>
      <c r="G7" t="s">
        <v>287</v>
      </c>
      <c r="H7" t="str">
        <f>VLOOKUP(A7,'Reporte final'!C$4:C$127,1,FALSE)</f>
        <v>GRO200101701391</v>
      </c>
    </row>
    <row r="8" spans="1:8" x14ac:dyDescent="0.25">
      <c r="A8" t="s">
        <v>140</v>
      </c>
      <c r="B8" t="s">
        <v>272</v>
      </c>
      <c r="C8" t="s">
        <v>285</v>
      </c>
      <c r="D8" t="s">
        <v>286</v>
      </c>
      <c r="E8" t="s">
        <v>277</v>
      </c>
      <c r="F8">
        <v>1320934.3400000001</v>
      </c>
      <c r="G8" t="s">
        <v>287</v>
      </c>
      <c r="H8" t="str">
        <f>VLOOKUP(A8,'Reporte final'!C$4:C$127,1,FALSE)</f>
        <v>GRO200101701392</v>
      </c>
    </row>
    <row r="9" spans="1:8" x14ac:dyDescent="0.25">
      <c r="A9" t="s">
        <v>180</v>
      </c>
      <c r="B9" t="s">
        <v>272</v>
      </c>
      <c r="C9" t="s">
        <v>305</v>
      </c>
      <c r="D9" t="s">
        <v>286</v>
      </c>
      <c r="E9" t="s">
        <v>277</v>
      </c>
      <c r="F9">
        <v>1212121.21</v>
      </c>
      <c r="G9" t="s">
        <v>306</v>
      </c>
      <c r="H9" t="str">
        <f>VLOOKUP(A9,'Reporte final'!C$4:C$127,1,FALSE)</f>
        <v>GRO200101701393</v>
      </c>
    </row>
    <row r="10" spans="1:8" x14ac:dyDescent="0.25">
      <c r="A10" t="s">
        <v>185</v>
      </c>
      <c r="B10" t="s">
        <v>272</v>
      </c>
      <c r="C10" t="s">
        <v>307</v>
      </c>
      <c r="D10" t="s">
        <v>308</v>
      </c>
      <c r="E10" t="s">
        <v>277</v>
      </c>
      <c r="F10">
        <v>1243232.32</v>
      </c>
      <c r="G10" t="s">
        <v>284</v>
      </c>
      <c r="H10" t="str">
        <f>VLOOKUP(A10,'Reporte final'!C$4:C$127,1,FALSE)</f>
        <v>GRO200101701394</v>
      </c>
    </row>
    <row r="11" spans="1:8" x14ac:dyDescent="0.25">
      <c r="A11" t="s">
        <v>129</v>
      </c>
      <c r="B11" t="s">
        <v>272</v>
      </c>
      <c r="C11" t="s">
        <v>280</v>
      </c>
      <c r="D11" t="s">
        <v>279</v>
      </c>
      <c r="E11" t="s">
        <v>277</v>
      </c>
      <c r="F11">
        <v>1118909.0900000001</v>
      </c>
      <c r="G11" t="s">
        <v>281</v>
      </c>
      <c r="H11" t="str">
        <f>VLOOKUP(A11,'Reporte final'!C$4:C$127,1,FALSE)</f>
        <v>GRO200101701395</v>
      </c>
    </row>
    <row r="12" spans="1:8" x14ac:dyDescent="0.25">
      <c r="A12" t="s">
        <v>166</v>
      </c>
      <c r="B12" t="s">
        <v>272</v>
      </c>
      <c r="C12" t="s">
        <v>300</v>
      </c>
      <c r="D12" t="s">
        <v>279</v>
      </c>
      <c r="E12" t="s">
        <v>277</v>
      </c>
      <c r="F12">
        <v>466212.12</v>
      </c>
      <c r="G12" t="s">
        <v>301</v>
      </c>
      <c r="H12" t="str">
        <f>VLOOKUP(A12,'Reporte final'!C$4:C$127,1,FALSE)</f>
        <v>GRO200101701396</v>
      </c>
    </row>
    <row r="13" spans="1:8" x14ac:dyDescent="0.25">
      <c r="A13" t="s">
        <v>122</v>
      </c>
      <c r="B13" t="s">
        <v>272</v>
      </c>
      <c r="C13" t="s">
        <v>275</v>
      </c>
      <c r="D13" t="s">
        <v>276</v>
      </c>
      <c r="E13" t="s">
        <v>277</v>
      </c>
      <c r="F13">
        <v>1212151.52</v>
      </c>
      <c r="G13" t="s">
        <v>278</v>
      </c>
      <c r="H13" t="str">
        <f>VLOOKUP(A13,'Reporte final'!C$4:C$127,1,FALSE)</f>
        <v>GRO200101701397</v>
      </c>
    </row>
    <row r="14" spans="1:8" x14ac:dyDescent="0.25">
      <c r="A14" t="s">
        <v>214</v>
      </c>
      <c r="B14" t="s">
        <v>272</v>
      </c>
      <c r="C14" t="s">
        <v>317</v>
      </c>
      <c r="D14" t="s">
        <v>310</v>
      </c>
      <c r="E14" t="s">
        <v>277</v>
      </c>
      <c r="F14">
        <v>1243232.32</v>
      </c>
      <c r="G14" t="s">
        <v>284</v>
      </c>
      <c r="H14" t="str">
        <f>VLOOKUP(A14,'Reporte final'!C$4:C$127,1,FALSE)</f>
        <v>GRO200101701398</v>
      </c>
    </row>
    <row r="15" spans="1:8" x14ac:dyDescent="0.25">
      <c r="A15" t="s">
        <v>134</v>
      </c>
      <c r="B15" t="s">
        <v>272</v>
      </c>
      <c r="C15" t="s">
        <v>282</v>
      </c>
      <c r="D15" t="s">
        <v>283</v>
      </c>
      <c r="E15" t="s">
        <v>277</v>
      </c>
      <c r="F15">
        <v>1243232.32</v>
      </c>
      <c r="G15" t="s">
        <v>284</v>
      </c>
      <c r="H15" t="str">
        <f>VLOOKUP(A15,'Reporte final'!C$4:C$127,1,FALSE)</f>
        <v>GRO200101701399</v>
      </c>
    </row>
    <row r="16" spans="1:8" x14ac:dyDescent="0.25">
      <c r="A16" t="s">
        <v>189</v>
      </c>
      <c r="B16" t="s">
        <v>272</v>
      </c>
      <c r="C16" t="s">
        <v>309</v>
      </c>
      <c r="D16" t="s">
        <v>310</v>
      </c>
      <c r="E16" t="s">
        <v>277</v>
      </c>
      <c r="F16">
        <v>1056747.47</v>
      </c>
      <c r="G16" t="s">
        <v>311</v>
      </c>
      <c r="H16" t="str">
        <f>VLOOKUP(A16,'Reporte final'!C$4:C$127,1,FALSE)</f>
        <v>GRO200101701404</v>
      </c>
    </row>
    <row r="17" spans="1:8" x14ac:dyDescent="0.25">
      <c r="A17" t="s">
        <v>194</v>
      </c>
      <c r="B17" t="s">
        <v>272</v>
      </c>
      <c r="C17" t="s">
        <v>312</v>
      </c>
      <c r="D17" t="s">
        <v>273</v>
      </c>
      <c r="E17" t="s">
        <v>277</v>
      </c>
      <c r="F17">
        <v>9741718.8499999996</v>
      </c>
      <c r="G17" t="s">
        <v>313</v>
      </c>
      <c r="H17" t="str">
        <f>VLOOKUP(A17,'Reporte final'!C$4:C$127,1,FALSE)</f>
        <v>GRO200101701934</v>
      </c>
    </row>
    <row r="18" spans="1:8" x14ac:dyDescent="0.25">
      <c r="A18" t="s">
        <v>218</v>
      </c>
      <c r="B18" t="s">
        <v>272</v>
      </c>
      <c r="C18" t="s">
        <v>318</v>
      </c>
      <c r="D18" t="s">
        <v>319</v>
      </c>
      <c r="E18" t="s">
        <v>277</v>
      </c>
      <c r="F18">
        <v>12550771.689999999</v>
      </c>
      <c r="G18" t="s">
        <v>320</v>
      </c>
      <c r="H18" t="str">
        <f>VLOOKUP(A18,'Reporte final'!C$4:C$127,1,FALSE)</f>
        <v>GRO200101701935</v>
      </c>
    </row>
    <row r="19" spans="1:8" x14ac:dyDescent="0.25">
      <c r="A19" t="s">
        <v>145</v>
      </c>
      <c r="B19" t="s">
        <v>272</v>
      </c>
      <c r="C19" t="s">
        <v>288</v>
      </c>
      <c r="D19" t="s">
        <v>289</v>
      </c>
      <c r="E19" t="s">
        <v>277</v>
      </c>
      <c r="F19">
        <v>12471246.220000001</v>
      </c>
      <c r="G19" t="s">
        <v>290</v>
      </c>
      <c r="H19" t="str">
        <f>VLOOKUP(A19,'Reporte final'!C$4:C$127,1,FALSE)</f>
        <v>GRO200101701936</v>
      </c>
    </row>
    <row r="20" spans="1:8" x14ac:dyDescent="0.25">
      <c r="A20" t="s">
        <v>145</v>
      </c>
      <c r="B20" t="s">
        <v>272</v>
      </c>
      <c r="C20" t="s">
        <v>291</v>
      </c>
      <c r="D20" t="s">
        <v>292</v>
      </c>
      <c r="E20" t="s">
        <v>277</v>
      </c>
      <c r="F20">
        <v>12479680.5</v>
      </c>
      <c r="G20" t="s">
        <v>293</v>
      </c>
      <c r="H20" t="str">
        <f>VLOOKUP(A20,'Reporte final'!C$4:C$127,1,FALSE)</f>
        <v>GRO200101701936</v>
      </c>
    </row>
    <row r="21" spans="1:8" x14ac:dyDescent="0.25">
      <c r="A21" t="s">
        <v>201</v>
      </c>
      <c r="B21" t="s">
        <v>272</v>
      </c>
      <c r="C21" t="s">
        <v>314</v>
      </c>
      <c r="D21" t="s">
        <v>279</v>
      </c>
      <c r="E21" t="s">
        <v>277</v>
      </c>
      <c r="F21">
        <v>9996934.2300000004</v>
      </c>
      <c r="G21" t="s">
        <v>315</v>
      </c>
      <c r="H21" t="str">
        <f>VLOOKUP(A21,'Reporte final'!C$4:C$127,1,FALSE)</f>
        <v>GRO200101701937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2" sqref="A2"/>
    </sheetView>
  </sheetViews>
  <sheetFormatPr baseColWidth="10" defaultRowHeight="15" x14ac:dyDescent="0.25"/>
  <cols>
    <col min="1" max="1" width="17" bestFit="1" customWidth="1"/>
    <col min="8" max="8" width="14.5703125" customWidth="1"/>
    <col min="9" max="9" width="0" hidden="1" customWidth="1"/>
  </cols>
  <sheetData>
    <row r="1" spans="1:9" x14ac:dyDescent="0.25">
      <c r="A1" s="1" t="s">
        <v>4</v>
      </c>
      <c r="B1" s="1" t="s">
        <v>5</v>
      </c>
      <c r="C1" s="1" t="s">
        <v>51</v>
      </c>
      <c r="D1" s="1" t="s">
        <v>37</v>
      </c>
      <c r="E1" s="1" t="s">
        <v>52</v>
      </c>
      <c r="F1" s="1" t="s">
        <v>53</v>
      </c>
      <c r="G1" s="1" t="s">
        <v>54</v>
      </c>
      <c r="H1" s="1" t="s">
        <v>55</v>
      </c>
      <c r="I1" s="1" t="s">
        <v>321</v>
      </c>
    </row>
    <row r="2" spans="1:9" x14ac:dyDescent="0.25">
      <c r="A2" t="s">
        <v>153</v>
      </c>
      <c r="B2">
        <v>2020</v>
      </c>
      <c r="C2">
        <v>1</v>
      </c>
      <c r="D2" t="s">
        <v>230</v>
      </c>
      <c r="E2">
        <v>100</v>
      </c>
      <c r="F2">
        <v>100</v>
      </c>
      <c r="G2">
        <v>0</v>
      </c>
      <c r="H2">
        <v>0</v>
      </c>
      <c r="I2" t="str">
        <f>VLOOKUP(A2,'Reporte final'!C$4:C$126,1,FALSE)</f>
        <v>GRO200101701386</v>
      </c>
    </row>
    <row r="3" spans="1:9" x14ac:dyDescent="0.25">
      <c r="A3" t="s">
        <v>210</v>
      </c>
      <c r="B3">
        <v>2020</v>
      </c>
      <c r="C3">
        <v>1</v>
      </c>
      <c r="D3" t="s">
        <v>230</v>
      </c>
      <c r="E3">
        <v>100</v>
      </c>
      <c r="F3">
        <v>100</v>
      </c>
      <c r="G3">
        <v>0</v>
      </c>
      <c r="H3">
        <v>0</v>
      </c>
      <c r="I3" t="str">
        <f>VLOOKUP(A3,'Reporte final'!C$4:C$126,1,FALSE)</f>
        <v>GRO200101701387</v>
      </c>
    </row>
    <row r="4" spans="1:9" x14ac:dyDescent="0.25">
      <c r="A4" t="s">
        <v>157</v>
      </c>
      <c r="B4">
        <v>2020</v>
      </c>
      <c r="C4">
        <v>1</v>
      </c>
      <c r="D4" t="s">
        <v>230</v>
      </c>
      <c r="E4">
        <v>100</v>
      </c>
      <c r="F4">
        <v>100</v>
      </c>
      <c r="G4">
        <v>0</v>
      </c>
      <c r="H4">
        <v>0</v>
      </c>
      <c r="I4" t="str">
        <f>VLOOKUP(A4,'Reporte final'!C$4:C$126,1,FALSE)</f>
        <v>GRO200101701388</v>
      </c>
    </row>
    <row r="5" spans="1:9" x14ac:dyDescent="0.25">
      <c r="A5" t="s">
        <v>171</v>
      </c>
      <c r="B5">
        <v>2020</v>
      </c>
      <c r="C5">
        <v>1</v>
      </c>
      <c r="D5" t="s">
        <v>230</v>
      </c>
      <c r="E5">
        <v>100</v>
      </c>
      <c r="F5">
        <v>100</v>
      </c>
      <c r="G5">
        <v>0</v>
      </c>
      <c r="H5">
        <v>0</v>
      </c>
      <c r="I5" t="str">
        <f>VLOOKUP(A5,'Reporte final'!C$4:C$126,1,FALSE)</f>
        <v>GRO200101701389</v>
      </c>
    </row>
    <row r="6" spans="1:9" x14ac:dyDescent="0.25">
      <c r="A6" t="s">
        <v>176</v>
      </c>
      <c r="B6">
        <v>2020</v>
      </c>
      <c r="C6">
        <v>1</v>
      </c>
      <c r="D6" t="s">
        <v>230</v>
      </c>
      <c r="E6">
        <v>100</v>
      </c>
      <c r="F6">
        <v>100</v>
      </c>
      <c r="G6">
        <v>0</v>
      </c>
      <c r="H6">
        <v>0</v>
      </c>
      <c r="I6" t="str">
        <f>VLOOKUP(A6,'Reporte final'!C$4:C$126,1,FALSE)</f>
        <v>GRO200101701390</v>
      </c>
    </row>
    <row r="7" spans="1:9" x14ac:dyDescent="0.25">
      <c r="A7" t="s">
        <v>162</v>
      </c>
      <c r="B7">
        <v>2020</v>
      </c>
      <c r="C7">
        <v>1</v>
      </c>
      <c r="D7" t="s">
        <v>230</v>
      </c>
      <c r="E7">
        <v>100</v>
      </c>
      <c r="F7">
        <v>100</v>
      </c>
      <c r="G7">
        <v>0</v>
      </c>
      <c r="H7">
        <v>0</v>
      </c>
      <c r="I7" t="str">
        <f>VLOOKUP(A7,'Reporte final'!C$4:C$126,1,FALSE)</f>
        <v>GRO200101701391</v>
      </c>
    </row>
    <row r="8" spans="1:9" x14ac:dyDescent="0.25">
      <c r="A8" t="s">
        <v>140</v>
      </c>
      <c r="B8">
        <v>2020</v>
      </c>
      <c r="C8">
        <v>1</v>
      </c>
      <c r="D8" t="s">
        <v>230</v>
      </c>
      <c r="E8">
        <v>100</v>
      </c>
      <c r="F8">
        <v>100</v>
      </c>
      <c r="G8">
        <v>0</v>
      </c>
      <c r="H8">
        <v>0</v>
      </c>
      <c r="I8" t="str">
        <f>VLOOKUP(A8,'Reporte final'!C$4:C$126,1,FALSE)</f>
        <v>GRO200101701392</v>
      </c>
    </row>
    <row r="9" spans="1:9" x14ac:dyDescent="0.25">
      <c r="A9" t="s">
        <v>180</v>
      </c>
      <c r="B9">
        <v>2020</v>
      </c>
      <c r="C9">
        <v>1</v>
      </c>
      <c r="D9" t="s">
        <v>230</v>
      </c>
      <c r="E9">
        <v>100</v>
      </c>
      <c r="F9">
        <v>100</v>
      </c>
      <c r="G9">
        <v>0</v>
      </c>
      <c r="H9">
        <v>0</v>
      </c>
      <c r="I9" t="str">
        <f>VLOOKUP(A9,'Reporte final'!C$4:C$126,1,FALSE)</f>
        <v>GRO200101701393</v>
      </c>
    </row>
    <row r="10" spans="1:9" x14ac:dyDescent="0.25">
      <c r="A10" t="s">
        <v>185</v>
      </c>
      <c r="B10">
        <v>2020</v>
      </c>
      <c r="C10">
        <v>1</v>
      </c>
      <c r="D10" t="s">
        <v>230</v>
      </c>
      <c r="E10">
        <v>100</v>
      </c>
      <c r="F10">
        <v>100</v>
      </c>
      <c r="G10">
        <v>0</v>
      </c>
      <c r="H10">
        <v>0</v>
      </c>
      <c r="I10" t="str">
        <f>VLOOKUP(A10,'Reporte final'!C$4:C$126,1,FALSE)</f>
        <v>GRO200101701394</v>
      </c>
    </row>
    <row r="11" spans="1:9" x14ac:dyDescent="0.25">
      <c r="A11" t="s">
        <v>129</v>
      </c>
      <c r="B11">
        <v>2020</v>
      </c>
      <c r="C11">
        <v>1</v>
      </c>
      <c r="D11" t="s">
        <v>230</v>
      </c>
      <c r="E11">
        <v>100</v>
      </c>
      <c r="F11">
        <v>100</v>
      </c>
      <c r="G11">
        <v>0</v>
      </c>
      <c r="H11">
        <v>0</v>
      </c>
      <c r="I11" t="str">
        <f>VLOOKUP(A11,'Reporte final'!C$4:C$126,1,FALSE)</f>
        <v>GRO200101701395</v>
      </c>
    </row>
    <row r="12" spans="1:9" x14ac:dyDescent="0.25">
      <c r="A12" t="s">
        <v>166</v>
      </c>
      <c r="B12">
        <v>2020</v>
      </c>
      <c r="C12">
        <v>1</v>
      </c>
      <c r="D12" t="s">
        <v>230</v>
      </c>
      <c r="E12">
        <v>100</v>
      </c>
      <c r="F12">
        <v>100</v>
      </c>
      <c r="G12">
        <v>0</v>
      </c>
      <c r="H12">
        <v>0</v>
      </c>
      <c r="I12" t="str">
        <f>VLOOKUP(A12,'Reporte final'!C$4:C$126,1,FALSE)</f>
        <v>GRO200101701396</v>
      </c>
    </row>
    <row r="13" spans="1:9" x14ac:dyDescent="0.25">
      <c r="A13" t="s">
        <v>122</v>
      </c>
      <c r="B13">
        <v>2020</v>
      </c>
      <c r="C13">
        <v>1</v>
      </c>
      <c r="D13" t="s">
        <v>230</v>
      </c>
      <c r="E13">
        <v>100</v>
      </c>
      <c r="F13">
        <v>100</v>
      </c>
      <c r="G13">
        <v>0</v>
      </c>
      <c r="H13">
        <v>0</v>
      </c>
      <c r="I13" t="str">
        <f>VLOOKUP(A13,'Reporte final'!C$4:C$126,1,FALSE)</f>
        <v>GRO200101701397</v>
      </c>
    </row>
    <row r="14" spans="1:9" x14ac:dyDescent="0.25">
      <c r="A14" t="s">
        <v>214</v>
      </c>
      <c r="B14">
        <v>2020</v>
      </c>
      <c r="C14">
        <v>1</v>
      </c>
      <c r="D14" t="s">
        <v>230</v>
      </c>
      <c r="E14">
        <v>100</v>
      </c>
      <c r="F14">
        <v>100</v>
      </c>
      <c r="G14">
        <v>0</v>
      </c>
      <c r="H14">
        <v>0</v>
      </c>
      <c r="I14" t="str">
        <f>VLOOKUP(A14,'Reporte final'!C$4:C$126,1,FALSE)</f>
        <v>GRO200101701398</v>
      </c>
    </row>
    <row r="15" spans="1:9" x14ac:dyDescent="0.25">
      <c r="A15" t="s">
        <v>134</v>
      </c>
      <c r="B15">
        <v>2020</v>
      </c>
      <c r="C15">
        <v>1</v>
      </c>
      <c r="D15" t="s">
        <v>230</v>
      </c>
      <c r="E15">
        <v>100</v>
      </c>
      <c r="F15">
        <v>100</v>
      </c>
      <c r="G15">
        <v>0</v>
      </c>
      <c r="H15">
        <v>0</v>
      </c>
      <c r="I15" t="str">
        <f>VLOOKUP(A15,'Reporte final'!C$4:C$126,1,FALSE)</f>
        <v>GRO200101701399</v>
      </c>
    </row>
    <row r="16" spans="1:9" x14ac:dyDescent="0.25">
      <c r="A16" t="s">
        <v>189</v>
      </c>
      <c r="B16">
        <v>2020</v>
      </c>
      <c r="C16">
        <v>1</v>
      </c>
      <c r="D16" t="s">
        <v>230</v>
      </c>
      <c r="E16">
        <v>100</v>
      </c>
      <c r="F16">
        <v>100</v>
      </c>
      <c r="G16">
        <v>0</v>
      </c>
      <c r="H16">
        <v>0</v>
      </c>
      <c r="I16" t="str">
        <f>VLOOKUP(A16,'Reporte final'!C$4:C$126,1,FALSE)</f>
        <v>GRO200101701404</v>
      </c>
    </row>
    <row r="17" spans="1:9" x14ac:dyDescent="0.25">
      <c r="A17" t="s">
        <v>194</v>
      </c>
      <c r="B17">
        <v>2020</v>
      </c>
      <c r="C17">
        <v>1</v>
      </c>
      <c r="D17" t="s">
        <v>230</v>
      </c>
      <c r="E17">
        <v>100</v>
      </c>
      <c r="F17">
        <v>100</v>
      </c>
      <c r="G17">
        <v>0</v>
      </c>
      <c r="H17">
        <v>0</v>
      </c>
      <c r="I17" t="str">
        <f>VLOOKUP(A17,'Reporte final'!C$4:C$126,1,FALSE)</f>
        <v>GRO200101701934</v>
      </c>
    </row>
    <row r="18" spans="1:9" x14ac:dyDescent="0.25">
      <c r="A18" t="s">
        <v>218</v>
      </c>
      <c r="B18">
        <v>2020</v>
      </c>
      <c r="C18">
        <v>1</v>
      </c>
      <c r="D18" t="s">
        <v>230</v>
      </c>
      <c r="E18">
        <v>100</v>
      </c>
      <c r="F18">
        <v>100</v>
      </c>
      <c r="G18">
        <v>0</v>
      </c>
      <c r="H18">
        <v>0</v>
      </c>
      <c r="I18" t="str">
        <f>VLOOKUP(A18,'Reporte final'!C$4:C$126,1,FALSE)</f>
        <v>GRO200101701935</v>
      </c>
    </row>
    <row r="19" spans="1:9" x14ac:dyDescent="0.25">
      <c r="A19" t="s">
        <v>145</v>
      </c>
      <c r="B19">
        <v>2020</v>
      </c>
      <c r="C19">
        <v>1</v>
      </c>
      <c r="D19" t="s">
        <v>230</v>
      </c>
      <c r="E19">
        <v>100</v>
      </c>
      <c r="F19">
        <v>100</v>
      </c>
      <c r="G19">
        <v>0</v>
      </c>
      <c r="H19">
        <v>0</v>
      </c>
      <c r="I19" t="str">
        <f>VLOOKUP(A19,'Reporte final'!C$4:C$126,1,FALSE)</f>
        <v>GRO200101701936</v>
      </c>
    </row>
    <row r="20" spans="1:9" x14ac:dyDescent="0.25">
      <c r="A20" t="s">
        <v>201</v>
      </c>
      <c r="B20">
        <v>2020</v>
      </c>
      <c r="C20">
        <v>1</v>
      </c>
      <c r="D20" t="s">
        <v>230</v>
      </c>
      <c r="E20">
        <v>100</v>
      </c>
      <c r="F20">
        <v>100</v>
      </c>
      <c r="G20">
        <v>0</v>
      </c>
      <c r="H20">
        <v>0</v>
      </c>
      <c r="I20" t="str">
        <f>VLOOKUP(A20,'Reporte final'!C$4:C$126,1,FALSE)</f>
        <v>GRO200101701937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CAPASEG</cp:lastModifiedBy>
  <cp:lastPrinted>2017-09-15T18:50:45Z</cp:lastPrinted>
  <dcterms:created xsi:type="dcterms:W3CDTF">2017-09-15T17:33:48Z</dcterms:created>
  <dcterms:modified xsi:type="dcterms:W3CDTF">2020-05-04T20:14:22Z</dcterms:modified>
</cp:coreProperties>
</file>