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'Hoja1'!$1:$13</definedName>
  </definedNames>
  <calcPr fullCalcOnLoad="1"/>
</workbook>
</file>

<file path=xl/sharedStrings.xml><?xml version="1.0" encoding="utf-8"?>
<sst xmlns="http://schemas.openxmlformats.org/spreadsheetml/2006/main" count="261" uniqueCount="258">
  <si>
    <t>Notas a los Estados Financieros / Notas de Desglose</t>
  </si>
  <si>
    <t>Cuenta</t>
  </si>
  <si>
    <t>Nombre de la cuenta</t>
  </si>
  <si>
    <t>Monto</t>
  </si>
  <si>
    <t>% Gasto</t>
  </si>
  <si>
    <t>Explicación</t>
  </si>
  <si>
    <t>Gastos y Otras Pérdidas</t>
  </si>
  <si>
    <t>Gastos, transferencias, subsidios, otras ayudas, participaciones y aportaciones, otros gastos y pérdidas extraordinarias e ingresos y gastos extraordinarios</t>
  </si>
  <si>
    <t>INSTITUTO GUERRERENSE DE LA INFRAESTRUCTURA FISICA EDUCATIVA</t>
  </si>
  <si>
    <t>DIRECCION DE ADMINISTRACION</t>
  </si>
  <si>
    <t>IGIFE</t>
  </si>
  <si>
    <t/>
  </si>
  <si>
    <t>NOTAS AL ESTADO DE ACTIVIDADES DEL 1 DE ENERO AL 31 DE DICIEMBRE DE 2020</t>
  </si>
  <si>
    <t>5 1</t>
  </si>
  <si>
    <t>GASTOS DE FUNCIONAMIENTO</t>
  </si>
  <si>
    <t>5 1 1</t>
  </si>
  <si>
    <t>Servicios Personales</t>
  </si>
  <si>
    <t>5 1 1 1</t>
  </si>
  <si>
    <t>Remuneraciones al Personal de Carácter Permanente</t>
  </si>
  <si>
    <t>5 1 1 2</t>
  </si>
  <si>
    <t>Remuneraciones al Personal de Carácter Transitorio</t>
  </si>
  <si>
    <t>5 1 1 3</t>
  </si>
  <si>
    <t>Remuneraciones Adicionales y Especiales</t>
  </si>
  <si>
    <t>5 1 1 4</t>
  </si>
  <si>
    <t>Seguridad Social</t>
  </si>
  <si>
    <t>5 1 1 5</t>
  </si>
  <si>
    <t>Otras Prestaciones Sociales y Económicas</t>
  </si>
  <si>
    <t>5 1 1 6</t>
  </si>
  <si>
    <t>Pago de Estímulos a Servidores Públicos</t>
  </si>
  <si>
    <t>5 1 2</t>
  </si>
  <si>
    <t>Materiales y Suministros</t>
  </si>
  <si>
    <t>5 1 2 1</t>
  </si>
  <si>
    <t>Materiales de Administración, Emisión de Documentos y Artículos Oficiales</t>
  </si>
  <si>
    <t>5 1 2 2</t>
  </si>
  <si>
    <t>Alimentos y Utensilios</t>
  </si>
  <si>
    <t>5 1 2 3</t>
  </si>
  <si>
    <t>Materias Primas y Materiales de Producción y Comercialización</t>
  </si>
  <si>
    <t>5 1 2 4</t>
  </si>
  <si>
    <t>Materiales y Artículos de Construcción y de Reparación</t>
  </si>
  <si>
    <t>5 1 2 5</t>
  </si>
  <si>
    <t>Productos Químicos, Farmacéuticos y de Laboratorio</t>
  </si>
  <si>
    <t>5 1 2 6</t>
  </si>
  <si>
    <t>Combustibles, Lubricantes y Aditivos</t>
  </si>
  <si>
    <t>5 1 2 7</t>
  </si>
  <si>
    <t>Vestuario, Blancos, Prendas de Protección y Artículos Deportivos</t>
  </si>
  <si>
    <t>5 1 2 8</t>
  </si>
  <si>
    <t>Materiales y Suministros para Seguridad</t>
  </si>
  <si>
    <t>5 1 2 9</t>
  </si>
  <si>
    <t>Herramientas, Refacciones y Accesorios Menores</t>
  </si>
  <si>
    <t>5 1 3</t>
  </si>
  <si>
    <t>Servicios Generales</t>
  </si>
  <si>
    <t>5 1 3 1</t>
  </si>
  <si>
    <t>Servicios Básicos</t>
  </si>
  <si>
    <t>5 1 3 2</t>
  </si>
  <si>
    <t>Servicios de Arrendamiento</t>
  </si>
  <si>
    <t>5 1 3 3</t>
  </si>
  <si>
    <t>Servicios Profesionales, Científicos y Técnicos y Otros Servicios</t>
  </si>
  <si>
    <t>5 1 3 4</t>
  </si>
  <si>
    <t>Servicios Financieros, Bancarios y Comerciales</t>
  </si>
  <si>
    <t>5 1 3 5</t>
  </si>
  <si>
    <t>Servicios de Instalación, Reparación, Mantenimiento y Conservación</t>
  </si>
  <si>
    <t>5 1 3 6</t>
  </si>
  <si>
    <t>Servicios de Comunicación Social y Publicidad</t>
  </si>
  <si>
    <t>5 1 3 7</t>
  </si>
  <si>
    <t>Servicios de Traslado y Viáticos</t>
  </si>
  <si>
    <t>5 1 3 8</t>
  </si>
  <si>
    <t>Servicios Oficiales</t>
  </si>
  <si>
    <t>5 1 3 9</t>
  </si>
  <si>
    <t>Otros Servicios Generales</t>
  </si>
  <si>
    <t>5 2</t>
  </si>
  <si>
    <t>TRANSFERENCIAS, ASIGNACIONES, SUBSIDIOS Y OTRAS AYUDAS</t>
  </si>
  <si>
    <t>5 2 1</t>
  </si>
  <si>
    <t>Transferencias Internas y Asignaciones al Sector Público</t>
  </si>
  <si>
    <t>5 2 1 1</t>
  </si>
  <si>
    <t>Asignaciones al Sector Público</t>
  </si>
  <si>
    <t>5 2 1 2</t>
  </si>
  <si>
    <t>Transferencias Internas al Sector Público</t>
  </si>
  <si>
    <t>5 2 2</t>
  </si>
  <si>
    <t>Transferencias al Resto del Sector Público</t>
  </si>
  <si>
    <t>5 2 2 1</t>
  </si>
  <si>
    <t>Transferencias a Entidades Paraestatales</t>
  </si>
  <si>
    <t>5 2 2 2</t>
  </si>
  <si>
    <t>Transferencias a Entidades Federativas y Municipios</t>
  </si>
  <si>
    <t>5 2 2 3</t>
  </si>
  <si>
    <t>TRANSFERENCIAS OTORGADAS PARA INSTITUCIONES PARAESTATALES PUBLICAS FINANCIERAS</t>
  </si>
  <si>
    <t>5 2 3</t>
  </si>
  <si>
    <t>Subsidios y Subvenciones</t>
  </si>
  <si>
    <t>5 2 3 1</t>
  </si>
  <si>
    <t>Subsidios</t>
  </si>
  <si>
    <t>5 2 3 2</t>
  </si>
  <si>
    <t>Subvenciones</t>
  </si>
  <si>
    <t>5 2 4</t>
  </si>
  <si>
    <t>Ayudas Sociales</t>
  </si>
  <si>
    <t>5 2 4 1</t>
  </si>
  <si>
    <t>Ayudas Sociales a Personas</t>
  </si>
  <si>
    <t>5 2 4 2</t>
  </si>
  <si>
    <t>Becas</t>
  </si>
  <si>
    <t>5 2 4 3</t>
  </si>
  <si>
    <t>Ayudas Sociales a Instituciones</t>
  </si>
  <si>
    <t>5 2 4 4</t>
  </si>
  <si>
    <t>Ayudas Sociales por Desastres Naturales y Otros Siniestros</t>
  </si>
  <si>
    <t>5 2 5</t>
  </si>
  <si>
    <t>Pensiones y Jubilaciones</t>
  </si>
  <si>
    <t>5 2 5 1</t>
  </si>
  <si>
    <t>Pensiones</t>
  </si>
  <si>
    <t>5 2 5 2</t>
  </si>
  <si>
    <t>Jubilaciones</t>
  </si>
  <si>
    <t>5 2 5 9</t>
  </si>
  <si>
    <t>Otras Pensiones y Jubilaciones</t>
  </si>
  <si>
    <t>5 2 6</t>
  </si>
  <si>
    <t>Transferencias a Fideicomisos, Mandatos y Contratos Análogos</t>
  </si>
  <si>
    <t>5 2 6 1</t>
  </si>
  <si>
    <t>Transferencias a Fideicomisos, Mandatos y Contratos Análogos al Gobierno</t>
  </si>
  <si>
    <t>5 2 6 2</t>
  </si>
  <si>
    <t>Transferencias a Fideicomisos, Mandatos y Contratos Análogos a Entidades Paraestatales</t>
  </si>
  <si>
    <t>5 2 7</t>
  </si>
  <si>
    <t>Transferencias a la Seguridad Social</t>
  </si>
  <si>
    <t>5 2 7 1</t>
  </si>
  <si>
    <t>Transferencias por obligaciones de Ley</t>
  </si>
  <si>
    <t>5 2 8</t>
  </si>
  <si>
    <t>Donativos</t>
  </si>
  <si>
    <t>5 2 8 1</t>
  </si>
  <si>
    <t>Donativos a Instituciones sin fines de lucro</t>
  </si>
  <si>
    <t>5 2 8 2</t>
  </si>
  <si>
    <t>Donativos a Entidades Federativas y Municipios</t>
  </si>
  <si>
    <t>5 2 8 3</t>
  </si>
  <si>
    <t>Donativos a Entidades Federativas, Municipios y c. a. privados</t>
  </si>
  <si>
    <t>5 2 8 4</t>
  </si>
  <si>
    <t>Donativos a Fideicomisos Mandatos y Contratos Análogos E.</t>
  </si>
  <si>
    <t>5 2 8 5</t>
  </si>
  <si>
    <t>Donativos Internacionales</t>
  </si>
  <si>
    <t>5 2 9</t>
  </si>
  <si>
    <t>Transferencias al Exterior</t>
  </si>
  <si>
    <t>5 2 9 1</t>
  </si>
  <si>
    <t>Transferencias al exterior</t>
  </si>
  <si>
    <t>5 2 9 2</t>
  </si>
  <si>
    <t>Transferencias al Sector Público E.</t>
  </si>
  <si>
    <t>5 3</t>
  </si>
  <si>
    <t>PARTICIPACIONES Y APORTACIONES</t>
  </si>
  <si>
    <t>5 3 1</t>
  </si>
  <si>
    <t>Participaciones</t>
  </si>
  <si>
    <t>5 3 1 1</t>
  </si>
  <si>
    <t>Participaciones de la Federación a Entidades Federativas y Municipios</t>
  </si>
  <si>
    <t>5 3 1 2</t>
  </si>
  <si>
    <t>Participaciones de las Entidades Federativas a los Municipios</t>
  </si>
  <si>
    <t>5 3 2</t>
  </si>
  <si>
    <t>Aportaciones</t>
  </si>
  <si>
    <t>5 3 2 1</t>
  </si>
  <si>
    <t>Aportaciones de la Federación a Entidades Federativas y Municipios</t>
  </si>
  <si>
    <t>5 3 2 2</t>
  </si>
  <si>
    <t>Aportaciones de las Entidades Federativas a los Municipios</t>
  </si>
  <si>
    <t>5 3 3</t>
  </si>
  <si>
    <t>Convenios</t>
  </si>
  <si>
    <t>5 3 3 1</t>
  </si>
  <si>
    <t>Convenios de Reasignación</t>
  </si>
  <si>
    <t>5 3 3 2</t>
  </si>
  <si>
    <t>Convenios de Descentralización y Otros</t>
  </si>
  <si>
    <t>5 4</t>
  </si>
  <si>
    <t>INTERESES, COMISIONES Y OTROS GASTOS DE LA DEUDA PÚBLICA</t>
  </si>
  <si>
    <t>5 4 1</t>
  </si>
  <si>
    <t>Intereses de la Deuda Pública</t>
  </si>
  <si>
    <t>5 4 1 1</t>
  </si>
  <si>
    <t>Intereses de la Deuda Pública Interna</t>
  </si>
  <si>
    <t>5 4 1 2</t>
  </si>
  <si>
    <t>Intereses de la Deuda Pública Externa</t>
  </si>
  <si>
    <t>5 4 2</t>
  </si>
  <si>
    <t>Comisiones de la Deuda Pública</t>
  </si>
  <si>
    <t>5 4 2 1</t>
  </si>
  <si>
    <t>Comisiones de la Deuda Pública Interna</t>
  </si>
  <si>
    <t>5 4 2 2</t>
  </si>
  <si>
    <t>Comisiones de la Deuda Pública Externa</t>
  </si>
  <si>
    <t>5 4 3</t>
  </si>
  <si>
    <t>Gastos de la Deuda Pública</t>
  </si>
  <si>
    <t>5 4 3 1</t>
  </si>
  <si>
    <t>Gastos de la Deuda Pública Interna</t>
  </si>
  <si>
    <t>5 4 3 2</t>
  </si>
  <si>
    <t>Gastos de la Deuda Pública Externa</t>
  </si>
  <si>
    <t>5 4 4</t>
  </si>
  <si>
    <t>Costo por Coberturas</t>
  </si>
  <si>
    <t>5 4 4 1</t>
  </si>
  <si>
    <t>5 4 5</t>
  </si>
  <si>
    <t>Apoyos Financieros</t>
  </si>
  <si>
    <t>5 4 5 1</t>
  </si>
  <si>
    <t>Apoyos Financieros a Intermediarios</t>
  </si>
  <si>
    <t>5 4 5 2</t>
  </si>
  <si>
    <t>Apoyo Financieros a Ahorradores y Deudores del Sistema Financiero Nacional</t>
  </si>
  <si>
    <t>5 5</t>
  </si>
  <si>
    <t>OTROS GASTOS Y PÉRDIDAS EXTRAORDINARIAS</t>
  </si>
  <si>
    <t>5 5 1</t>
  </si>
  <si>
    <t>Estimaciones, Depreciaciones, Deterioros, Obsolescencia y Amortizaciones</t>
  </si>
  <si>
    <t>5 5 1 1</t>
  </si>
  <si>
    <t>Estimaciones por Pérdida o Deterioro de Activos Circulantes</t>
  </si>
  <si>
    <t>5 5 1 2</t>
  </si>
  <si>
    <t>Estimaciones por Pérdida o Deterioro  de Activo no Circulante</t>
  </si>
  <si>
    <t>5 5 1 3</t>
  </si>
  <si>
    <t>Depreciación de Bienes Inmuebles</t>
  </si>
  <si>
    <t>5 5 1 4</t>
  </si>
  <si>
    <t>Depreciación de Infraestructura</t>
  </si>
  <si>
    <t>5 5 1 5</t>
  </si>
  <si>
    <t>Depreciación de Bienes Muebles</t>
  </si>
  <si>
    <t>5 5 1 6</t>
  </si>
  <si>
    <t>Deterioro de los Activos Biológicos</t>
  </si>
  <si>
    <t>5 5 1 7</t>
  </si>
  <si>
    <t>Amortización de Activos Intangibles</t>
  </si>
  <si>
    <t>5 5 1 8</t>
  </si>
  <si>
    <t xml:space="preserve">Disminución de Bienes por pérdida, obsolescencia y deterioro </t>
  </si>
  <si>
    <t>5 5 2</t>
  </si>
  <si>
    <t>Provisiones</t>
  </si>
  <si>
    <t>5 5 2 1</t>
  </si>
  <si>
    <t>Provisiones de Pasivos a Corto Plazo</t>
  </si>
  <si>
    <t>5 5 2 2</t>
  </si>
  <si>
    <t>Provisiones de Pasivos a Largo Plazo</t>
  </si>
  <si>
    <t>5 5 3</t>
  </si>
  <si>
    <t>Disminución de Inventarios</t>
  </si>
  <si>
    <t>5 5 3 1</t>
  </si>
  <si>
    <t>Disminución de Inventarios de Mercancías para Venta</t>
  </si>
  <si>
    <t>5 5 3 2</t>
  </si>
  <si>
    <t>Disminución de Inventarios de Mercancías Terminadas</t>
  </si>
  <si>
    <t>5 5 3 3</t>
  </si>
  <si>
    <t>Disminución de Inventarios de Mercancías en Proceso de Elaboración</t>
  </si>
  <si>
    <t>5 5 3 4</t>
  </si>
  <si>
    <t>Disminución de Inventarios de Materias Primas, Materiales y Suministros para Producción</t>
  </si>
  <si>
    <t>5 5 3 5</t>
  </si>
  <si>
    <t>Disminución de Almacén de Materiales y Suministros de Consumo</t>
  </si>
  <si>
    <t>5 5 4</t>
  </si>
  <si>
    <t>Aumento por Insuficiencia de Estimaciones por Pérdida o Deterioro u Obsolescencia</t>
  </si>
  <si>
    <t>5 5 4 1</t>
  </si>
  <si>
    <t>5 5 5</t>
  </si>
  <si>
    <t>Aumento por Insuficiencia de Provisiones</t>
  </si>
  <si>
    <t>5 5 5 1</t>
  </si>
  <si>
    <t>5 5 9</t>
  </si>
  <si>
    <t>Otros Gastos</t>
  </si>
  <si>
    <t>5 5 9 1</t>
  </si>
  <si>
    <t>Gastos de Ejercicios Anteriores</t>
  </si>
  <si>
    <t>5 5 9 2</t>
  </si>
  <si>
    <t>Pérdidas por Responsabilidades</t>
  </si>
  <si>
    <t>5 5 9 3</t>
  </si>
  <si>
    <t>Bonificaciones y Descuentos Otorgados</t>
  </si>
  <si>
    <t>5 5 9 4</t>
  </si>
  <si>
    <t>Diferencias por Tipo de Cambio Negativas</t>
  </si>
  <si>
    <t>5 5 9 5</t>
  </si>
  <si>
    <t>Diferencias de Cotizaciones Negativas en Valores Negociables</t>
  </si>
  <si>
    <t>5 5 9 6</t>
  </si>
  <si>
    <t>Resultado por Posición Monetaria</t>
  </si>
  <si>
    <t>5 5 9 7</t>
  </si>
  <si>
    <t>Pérdidas por Participación Patrimonial</t>
  </si>
  <si>
    <t>5 5 9 8</t>
  </si>
  <si>
    <t>Diferencias por Reestructuración de Deuda Pública Negativas</t>
  </si>
  <si>
    <t>5 5 9 9</t>
  </si>
  <si>
    <t>Otros Gastos Varios</t>
  </si>
  <si>
    <t>5 6</t>
  </si>
  <si>
    <t>INVERSION PUBLICA</t>
  </si>
  <si>
    <t>5 6 1</t>
  </si>
  <si>
    <t>INVERSION PUBLICA NO CAPITALIZABLE</t>
  </si>
  <si>
    <t>5 6 1 1</t>
  </si>
  <si>
    <t>CONSTRUCCION EN BIENES NO CAPITALIZABLE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</si>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</sst>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 quotePrefix="1">
      <alignment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Border="1" applyAlignment="1" quotePrefix="1">
      <alignment vertical="top"/>
    </xf>
    <xf numFmtId="4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2</xdr:col>
      <xdr:colOff>1019175</xdr:colOff>
      <xdr:row>6</xdr:row>
      <xdr:rowOff>95250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647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1</xdr:row>
      <xdr:rowOff>0</xdr:rowOff>
    </xdr:from>
    <xdr:to>
      <xdr:col>13</xdr:col>
      <xdr:colOff>0</xdr:colOff>
      <xdr:row>6</xdr:row>
      <xdr:rowOff>85725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66675"/>
          <a:ext cx="1628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144</xdr:row>
      <xdr:rowOff>0</xdr:rowOff>
    </xdr:from>
    <xdr:to>
      <xdr:col>2</xdr:col>
      <xdr:colOff>1162050</xdr:colOff>
      <xdr:row>150</xdr:row>
      <xdr:rowOff>0</xdr:rowOff>
    </xdr:to>
    <xdr:sp>
      <xdr:nvSpPr>
        <xdr:cNvPr id="3" name="Shape 1"/>
        <xdr:cNvSpPr>
          <a:spLocks/>
        </xdr:cNvSpPr>
      </xdr:nvSpPr>
      <xdr:spPr>
        <a:xfrm>
          <a:off x="47625" y="20678775"/>
          <a:ext cx="1790700" cy="857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______________________________
C.P. Mario Rodolfo Ascencio Corona
Subdirector de Finanzas</a:t>
          </a:r>
        </a:p>
      </xdr:txBody>
    </xdr:sp>
    <xdr:clientData/>
  </xdr:twoCellAnchor>
  <xdr:twoCellAnchor>
    <xdr:from>
      <xdr:col>2</xdr:col>
      <xdr:colOff>1466850</xdr:colOff>
      <xdr:row>144</xdr:row>
      <xdr:rowOff>0</xdr:rowOff>
    </xdr:from>
    <xdr:to>
      <xdr:col>4</xdr:col>
      <xdr:colOff>971550</xdr:colOff>
      <xdr:row>150</xdr:row>
      <xdr:rowOff>0</xdr:rowOff>
    </xdr:to>
    <xdr:sp>
      <xdr:nvSpPr>
        <xdr:cNvPr id="4" name="Shape 1"/>
        <xdr:cNvSpPr>
          <a:spLocks/>
        </xdr:cNvSpPr>
      </xdr:nvSpPr>
      <xdr:spPr>
        <a:xfrm>
          <a:off x="2143125" y="20678775"/>
          <a:ext cx="1714500" cy="857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______________________________
M. A. Josè Antonio Castillo Dìaz
Director Administrativo</a:t>
          </a:r>
        </a:p>
      </xdr:txBody>
    </xdr:sp>
    <xdr:clientData/>
  </xdr:twoCellAnchor>
  <xdr:twoCellAnchor>
    <xdr:from>
      <xdr:col>6</xdr:col>
      <xdr:colOff>390525</xdr:colOff>
      <xdr:row>144</xdr:row>
      <xdr:rowOff>0</xdr:rowOff>
    </xdr:from>
    <xdr:to>
      <xdr:col>10</xdr:col>
      <xdr:colOff>19050</xdr:colOff>
      <xdr:row>150</xdr:row>
      <xdr:rowOff>0</xdr:rowOff>
    </xdr:to>
    <xdr:sp>
      <xdr:nvSpPr>
        <xdr:cNvPr id="5" name="Shape 1"/>
        <xdr:cNvSpPr>
          <a:spLocks/>
        </xdr:cNvSpPr>
      </xdr:nvSpPr>
      <xdr:spPr>
        <a:xfrm>
          <a:off x="4324350" y="20678775"/>
          <a:ext cx="1724025" cy="857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______________________________
L. C. Oscar Chàvez Bautista
Comisario Pùblico</a:t>
          </a:r>
        </a:p>
      </xdr:txBody>
    </xdr:sp>
    <xdr:clientData/>
  </xdr:twoCellAnchor>
  <xdr:twoCellAnchor>
    <xdr:from>
      <xdr:col>10</xdr:col>
      <xdr:colOff>285750</xdr:colOff>
      <xdr:row>144</xdr:row>
      <xdr:rowOff>0</xdr:rowOff>
    </xdr:from>
    <xdr:to>
      <xdr:col>12</xdr:col>
      <xdr:colOff>933450</xdr:colOff>
      <xdr:row>150</xdr:row>
      <xdr:rowOff>0</xdr:rowOff>
    </xdr:to>
    <xdr:sp>
      <xdr:nvSpPr>
        <xdr:cNvPr id="6" name="Shape 1"/>
        <xdr:cNvSpPr>
          <a:spLocks/>
        </xdr:cNvSpPr>
      </xdr:nvSpPr>
      <xdr:spPr>
        <a:xfrm>
          <a:off x="6315075" y="20678775"/>
          <a:ext cx="1695450" cy="8572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______________________________
Ing. Jorge Alcocer Navarrete
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="130" zoomScaleNormal="130" zoomScalePageLayoutView="0" workbookViewId="0" topLeftCell="A94">
      <selection activeCell="I157" sqref="I157"/>
    </sheetView>
  </sheetViews>
  <sheetFormatPr defaultColWidth="9.140625" defaultRowHeight="12.75"/>
  <cols>
    <col min="1" max="1" width="0.71875" style="11" customWidth="1" collapsed="1"/>
    <col min="2" max="2" width="9.421875" style="4" customWidth="1" collapsed="1"/>
    <col min="3" max="3" width="32.7109375" style="14" customWidth="1" collapsed="1"/>
    <col min="4" max="4" width="0.42578125" style="14" customWidth="1" collapsed="1"/>
    <col min="5" max="5" width="15.28125" style="13" customWidth="1" collapsed="1"/>
    <col min="6" max="6" width="0.42578125" style="13" customWidth="1" collapsed="1"/>
    <col min="7" max="7" width="15.28125" style="13" customWidth="1" collapsed="1"/>
    <col min="8" max="8" width="0.42578125" style="13" customWidth="1" collapsed="1"/>
    <col min="9" max="9" width="15.28125" style="13" customWidth="1" collapsed="1"/>
    <col min="10" max="10" width="0.42578125" style="13" customWidth="1" collapsed="1"/>
    <col min="11" max="11" width="15.28125" style="13" customWidth="1" collapsed="1"/>
    <col min="12" max="12" width="0.42578125" style="13" customWidth="1" collapsed="1"/>
    <col min="13" max="13" width="15.28125" style="13" customWidth="1" collapsed="1"/>
    <col min="14" max="14" width="0.71875" style="13" customWidth="1" collapsed="1"/>
    <col min="15" max="15" width="13.7109375" style="11" customWidth="1" collapsed="1"/>
    <col min="16" max="16384" width="9.140625" style="11" customWidth="1" collapsed="1"/>
  </cols>
  <sheetData>
    <row r="1" spans="1:14" s="5" customFormat="1" ht="5.25" customHeight="1">
      <c r="A1" s="28"/>
      <c r="B1" s="24"/>
      <c r="C1" s="25"/>
      <c r="D1" s="25"/>
      <c r="E1" s="26"/>
      <c r="F1" s="26"/>
      <c r="G1" s="27"/>
      <c r="H1" s="27"/>
      <c r="I1" s="26"/>
      <c r="J1" s="26"/>
      <c r="K1" s="27"/>
      <c r="L1" s="27"/>
      <c r="M1" s="27"/>
      <c r="N1" s="27"/>
    </row>
    <row r="2" spans="1:14" s="2" customFormat="1" ht="13.5" customHeight="1">
      <c r="A2" s="29"/>
      <c r="B2" s="36" t="s">
        <v>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3.5" customHeight="1">
      <c r="A3" s="30"/>
      <c r="B3" s="37" t="s">
        <v>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" customFormat="1" ht="13.5" customHeight="1">
      <c r="A4" s="30"/>
      <c r="B4" s="38" t="s">
        <v>10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1" customFormat="1" ht="13.5" customHeight="1">
      <c r="A5" s="30"/>
      <c r="B5" s="38" t="s">
        <v>11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" customFormat="1" ht="13.5" customHeight="1">
      <c r="A6" s="29"/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2" customFormat="1" ht="13.5" customHeight="1">
      <c r="A7" s="29"/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5" s="2" customFormat="1" ht="4.5" customHeight="1">
      <c r="A8" s="3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3"/>
    </row>
    <row r="9" spans="1:15" s="2" customFormat="1" ht="12.75">
      <c r="A9" s="21"/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6"/>
      <c r="O9" s="3"/>
    </row>
    <row r="10" spans="1:15" s="2" customFormat="1" ht="12.75">
      <c r="A10" s="21"/>
      <c r="B10" s="41" t="s">
        <v>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6"/>
      <c r="O10" s="3"/>
    </row>
    <row r="11" spans="1:15" s="2" customFormat="1" ht="12.75">
      <c r="A11" s="21"/>
      <c r="B11" s="18"/>
      <c r="C11" s="17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3"/>
    </row>
    <row r="12" spans="1:14" ht="12.75">
      <c r="A12" s="4"/>
      <c r="B12" s="43" t="s">
        <v>1</v>
      </c>
      <c r="C12" s="47" t="s">
        <v>2</v>
      </c>
      <c r="D12" s="49"/>
      <c r="E12" s="49"/>
      <c r="F12" s="49"/>
      <c r="G12" s="45"/>
      <c r="H12" s="47" t="s">
        <v>3</v>
      </c>
      <c r="I12" s="45"/>
      <c r="J12" s="22"/>
      <c r="K12" s="45" t="s">
        <v>4</v>
      </c>
      <c r="L12" s="22"/>
      <c r="M12" s="45" t="s">
        <v>5</v>
      </c>
      <c r="N12" s="19"/>
    </row>
    <row r="13" spans="1:14" ht="12.75">
      <c r="A13" s="4"/>
      <c r="B13" s="44"/>
      <c r="C13" s="48"/>
      <c r="D13" s="50"/>
      <c r="E13" s="50"/>
      <c r="F13" s="50"/>
      <c r="G13" s="46"/>
      <c r="H13" s="48"/>
      <c r="I13" s="46"/>
      <c r="J13" s="23"/>
      <c r="K13" s="46"/>
      <c r="L13" s="23"/>
      <c r="M13" s="46"/>
      <c r="N13" s="20"/>
    </row>
    <row r="14" spans="2:11" ht="11.25">
      <c r="B14" s="34" t="s">
        <v>13</v>
      </c>
      <c r="C14" s="34" t="s">
        <v>14</v>
      </c>
      <c r="I14" s="33">
        <v>23877141.12</v>
      </c>
      <c r="K14" s="33">
        <f>IF(I137&lt;&gt;0,I14/I137*100,0)</f>
        <v>5.240480121607403</v>
      </c>
    </row>
    <row r="15" spans="2:11" ht="11.25">
      <c r="B15" s="34" t="s">
        <v>15</v>
      </c>
      <c r="C15" s="34" t="s">
        <v>16</v>
      </c>
      <c r="I15" s="33">
        <f>SUM(I16:I21)</f>
        <v>21797388</v>
      </c>
      <c r="K15" s="33">
        <f>IF(I137&lt;&gt;0,I15/I137*100,0)</f>
        <v>4.784022423073225</v>
      </c>
    </row>
    <row r="16" spans="2:11" ht="11.25">
      <c r="B16" s="35" t="s">
        <v>17</v>
      </c>
      <c r="C16" s="35" t="s">
        <v>18</v>
      </c>
      <c r="I16" s="32">
        <v>13247450.14</v>
      </c>
      <c r="K16" s="32">
        <f>IF(I137&lt;&gt;0,I16/I137*100,0)</f>
        <v>2.907508850065179</v>
      </c>
    </row>
    <row r="17" spans="2:11" ht="11.25">
      <c r="B17" s="35" t="s">
        <v>19</v>
      </c>
      <c r="C17" s="35" t="s">
        <v>20</v>
      </c>
      <c r="I17" s="32">
        <v>601869.4</v>
      </c>
      <c r="K17" s="32">
        <f>IF(I137&lt;&gt;0,I17/I137*100,0)</f>
        <v>0.1320964101460977</v>
      </c>
    </row>
    <row r="18" spans="2:11" ht="11.25">
      <c r="B18" s="35" t="s">
        <v>21</v>
      </c>
      <c r="C18" s="35" t="s">
        <v>22</v>
      </c>
      <c r="I18" s="32">
        <v>3333249.89</v>
      </c>
      <c r="K18" s="32">
        <f>IF(I137&lt;&gt;0,I18/I137*100,0)</f>
        <v>0.7315712421812357</v>
      </c>
    </row>
    <row r="19" spans="2:11" ht="11.25">
      <c r="B19" s="35" t="s">
        <v>23</v>
      </c>
      <c r="C19" s="35" t="s">
        <v>24</v>
      </c>
      <c r="I19" s="32">
        <v>2328316.99</v>
      </c>
      <c r="K19" s="32">
        <f>IF(I137&lt;&gt;0,I19/I137*100,0)</f>
        <v>0.5110117179261275</v>
      </c>
    </row>
    <row r="20" spans="2:11" ht="11.25">
      <c r="B20" s="35" t="s">
        <v>25</v>
      </c>
      <c r="C20" s="35" t="s">
        <v>26</v>
      </c>
      <c r="I20" s="32">
        <v>2286501.58</v>
      </c>
      <c r="K20" s="32">
        <f>IF(I137&lt;&gt;0,I20/I137*100,0)</f>
        <v>0.501834202754585</v>
      </c>
    </row>
    <row r="21" spans="2:11" ht="11.25">
      <c r="B21" s="35" t="s">
        <v>27</v>
      </c>
      <c r="C21" s="35" t="s">
        <v>28</v>
      </c>
      <c r="I21" s="32">
        <v>0</v>
      </c>
      <c r="K21" s="32">
        <f>IF(I137&lt;&gt;0,I21/I137*100,0)</f>
        <v>0</v>
      </c>
    </row>
    <row r="22" spans="2:11" ht="11.25">
      <c r="B22" s="34" t="s">
        <v>29</v>
      </c>
      <c r="C22" s="34" t="s">
        <v>30</v>
      </c>
      <c r="I22" s="33">
        <f>SUM(I23:I31)</f>
        <v>762929.69</v>
      </c>
      <c r="K22" s="33">
        <f>IF(I137&lt;&gt;0,I22/I137*100,0)</f>
        <v>0.1674454179642214</v>
      </c>
    </row>
    <row r="23" spans="2:11" ht="11.25">
      <c r="B23" s="35" t="s">
        <v>31</v>
      </c>
      <c r="C23" s="35" t="s">
        <v>32</v>
      </c>
      <c r="I23" s="32">
        <v>462208.62</v>
      </c>
      <c r="K23" s="32">
        <f>IF(I137&lt;&gt;0,I23/I137*100,0)</f>
        <v>0.10144409973423106</v>
      </c>
    </row>
    <row r="24" spans="2:11" ht="11.25">
      <c r="B24" s="35" t="s">
        <v>33</v>
      </c>
      <c r="C24" s="35" t="s">
        <v>34</v>
      </c>
      <c r="I24" s="32">
        <v>40507.91</v>
      </c>
      <c r="K24" s="32">
        <f>IF(I137&lt;&gt;0,I24/I137*100,0)</f>
        <v>0.008890549168177038</v>
      </c>
    </row>
    <row r="25" spans="2:11" ht="11.25">
      <c r="B25" s="35" t="s">
        <v>35</v>
      </c>
      <c r="C25" s="35" t="s">
        <v>36</v>
      </c>
      <c r="I25" s="32">
        <v>0</v>
      </c>
      <c r="K25" s="32">
        <f>IF(I137&lt;&gt;0,I25/I137*100,0)</f>
        <v>0</v>
      </c>
    </row>
    <row r="26" spans="2:11" ht="11.25">
      <c r="B26" s="35" t="s">
        <v>37</v>
      </c>
      <c r="C26" s="35" t="s">
        <v>38</v>
      </c>
      <c r="I26" s="32">
        <v>487</v>
      </c>
      <c r="K26" s="32">
        <f>IF(I137&lt;&gt;0,I26/I137*100,0)</f>
        <v>0.00010688523414074477</v>
      </c>
    </row>
    <row r="27" spans="2:11" ht="11.25">
      <c r="B27" s="35" t="s">
        <v>39</v>
      </c>
      <c r="C27" s="35" t="s">
        <v>40</v>
      </c>
      <c r="I27" s="32">
        <v>0</v>
      </c>
      <c r="K27" s="32">
        <f>IF(I137&lt;&gt;0,I27/I137*100,0)</f>
        <v>0</v>
      </c>
    </row>
    <row r="28" spans="2:11" ht="11.25">
      <c r="B28" s="35" t="s">
        <v>41</v>
      </c>
      <c r="C28" s="35" t="s">
        <v>42</v>
      </c>
      <c r="I28" s="32">
        <v>192981.36</v>
      </c>
      <c r="K28" s="32">
        <f>IF(I137&lt;&gt;0,I28/I137*100,0)</f>
        <v>0.042354944247226606</v>
      </c>
    </row>
    <row r="29" spans="2:11" ht="11.25">
      <c r="B29" s="35" t="s">
        <v>43</v>
      </c>
      <c r="C29" s="35" t="s">
        <v>44</v>
      </c>
      <c r="I29" s="32">
        <v>64799.6</v>
      </c>
      <c r="K29" s="32">
        <f>IF(I137&lt;&gt;0,I29/I137*100,0)</f>
        <v>0.014222013179110071</v>
      </c>
    </row>
    <row r="30" spans="2:11" ht="11.25">
      <c r="B30" s="35" t="s">
        <v>45</v>
      </c>
      <c r="C30" s="35" t="s">
        <v>46</v>
      </c>
      <c r="I30" s="32">
        <v>0</v>
      </c>
      <c r="K30" s="32">
        <f>IF(I137&lt;&gt;0,I30/I137*100,0)</f>
        <v>0</v>
      </c>
    </row>
    <row r="31" spans="2:11" ht="11.25">
      <c r="B31" s="35" t="s">
        <v>47</v>
      </c>
      <c r="C31" s="35" t="s">
        <v>48</v>
      </c>
      <c r="I31" s="32">
        <v>1945.2</v>
      </c>
      <c r="K31" s="32">
        <f>IF(I137&lt;&gt;0,I31/I137*100,0)</f>
        <v>0.00042692640133588656</v>
      </c>
    </row>
    <row r="32" spans="2:11" ht="11.25">
      <c r="B32" s="34" t="s">
        <v>49</v>
      </c>
      <c r="C32" s="34" t="s">
        <v>50</v>
      </c>
      <c r="I32" s="33">
        <f>SUM(I33:I41)</f>
        <v>1316823.43</v>
      </c>
      <c r="K32" s="33">
        <f>IF(I137&lt;&gt;0,I32/I137*100,0)</f>
        <v>0.2890122805699561</v>
      </c>
    </row>
    <row r="33" spans="2:11" ht="11.25">
      <c r="B33" s="35" t="s">
        <v>51</v>
      </c>
      <c r="C33" s="35" t="s">
        <v>52</v>
      </c>
      <c r="I33" s="32">
        <v>510056.71</v>
      </c>
      <c r="K33" s="32">
        <f>IF(I137&lt;&gt;0,I33/I137*100,0)</f>
        <v>0.11194564861069396</v>
      </c>
    </row>
    <row r="34" spans="2:11" ht="11.25">
      <c r="B34" s="35" t="s">
        <v>53</v>
      </c>
      <c r="C34" s="35" t="s">
        <v>54</v>
      </c>
      <c r="I34" s="32">
        <v>0</v>
      </c>
      <c r="K34" s="32">
        <f>IF(I137&lt;&gt;0,I34/I137*100,0)</f>
        <v>0</v>
      </c>
    </row>
    <row r="35" spans="2:11" ht="11.25">
      <c r="B35" s="35" t="s">
        <v>55</v>
      </c>
      <c r="C35" s="35" t="s">
        <v>56</v>
      </c>
      <c r="I35" s="32">
        <v>0</v>
      </c>
      <c r="K35" s="32">
        <f>IF(I137&lt;&gt;0,I35/I137*100,0)</f>
        <v>0</v>
      </c>
    </row>
    <row r="36" spans="2:11" ht="11.25">
      <c r="B36" s="35" t="s">
        <v>57</v>
      </c>
      <c r="C36" s="35" t="s">
        <v>58</v>
      </c>
      <c r="I36" s="32">
        <v>149888.24</v>
      </c>
      <c r="K36" s="32">
        <f>IF(I137&lt;&gt;0,I36/I137*100,0)</f>
        <v>0.032897001288180995</v>
      </c>
    </row>
    <row r="37" spans="2:11" ht="11.25">
      <c r="B37" s="35" t="s">
        <v>59</v>
      </c>
      <c r="C37" s="35" t="s">
        <v>60</v>
      </c>
      <c r="I37" s="32">
        <v>55383.4</v>
      </c>
      <c r="K37" s="32">
        <f>IF(I137&lt;&gt;0,I37/I137*100,0)</f>
        <v>0.012155375105771096</v>
      </c>
    </row>
    <row r="38" spans="2:11" ht="11.25">
      <c r="B38" s="35" t="s">
        <v>61</v>
      </c>
      <c r="C38" s="35" t="s">
        <v>62</v>
      </c>
      <c r="I38" s="32">
        <v>81118</v>
      </c>
      <c r="K38" s="32">
        <f>IF(I137&lt;&gt;0,I38/I137*100,0)</f>
        <v>0.017803524482605616</v>
      </c>
    </row>
    <row r="39" spans="2:11" ht="11.25">
      <c r="B39" s="35" t="s">
        <v>63</v>
      </c>
      <c r="C39" s="35" t="s">
        <v>64</v>
      </c>
      <c r="I39" s="32">
        <v>16614</v>
      </c>
      <c r="K39" s="32">
        <f>IF(I137&lt;&gt;0,I39/I137*100,0)</f>
        <v>0.003646388665327174</v>
      </c>
    </row>
    <row r="40" spans="2:11" ht="11.25">
      <c r="B40" s="35" t="s">
        <v>65</v>
      </c>
      <c r="C40" s="35" t="s">
        <v>66</v>
      </c>
      <c r="I40" s="32">
        <v>0</v>
      </c>
      <c r="K40" s="32">
        <f>IF(I137&lt;&gt;0,I40/I137*100,0)</f>
        <v>0</v>
      </c>
    </row>
    <row r="41" spans="2:11" ht="11.25">
      <c r="B41" s="35" t="s">
        <v>67</v>
      </c>
      <c r="C41" s="35" t="s">
        <v>68</v>
      </c>
      <c r="I41" s="32">
        <v>503763.08</v>
      </c>
      <c r="K41" s="32">
        <f>IF(I137&lt;&gt;0,I41/I137*100,0)</f>
        <v>0.11056434241737731</v>
      </c>
    </row>
    <row r="42" spans="2:11" ht="11.25">
      <c r="B42" s="34" t="s">
        <v>69</v>
      </c>
      <c r="C42" s="34" t="s">
        <v>70</v>
      </c>
      <c r="I42" s="33">
        <v>0</v>
      </c>
      <c r="K42" s="33">
        <f>IF(I137&lt;&gt;0,I42/I137*100,0)</f>
        <v>0</v>
      </c>
    </row>
    <row r="43" spans="2:11" ht="11.25">
      <c r="B43" s="34" t="s">
        <v>71</v>
      </c>
      <c r="C43" s="34" t="s">
        <v>72</v>
      </c>
      <c r="I43" s="33">
        <f>SUM(I44:I45)</f>
        <v>0</v>
      </c>
      <c r="K43" s="33">
        <f>IF(I137&lt;&gt;0,I43/I137*100,0)</f>
        <v>0</v>
      </c>
    </row>
    <row r="44" spans="2:11" ht="11.25">
      <c r="B44" s="35" t="s">
        <v>73</v>
      </c>
      <c r="C44" s="35" t="s">
        <v>74</v>
      </c>
      <c r="I44" s="32">
        <v>0</v>
      </c>
      <c r="K44" s="32">
        <f>IF(I137&lt;&gt;0,I44/I137*100,0)</f>
        <v>0</v>
      </c>
    </row>
    <row r="45" spans="2:11" ht="11.25">
      <c r="B45" s="35" t="s">
        <v>75</v>
      </c>
      <c r="C45" s="35" t="s">
        <v>76</v>
      </c>
      <c r="I45" s="32">
        <v>0</v>
      </c>
      <c r="K45" s="32">
        <f>IF(I137&lt;&gt;0,I45/I137*100,0)</f>
        <v>0</v>
      </c>
    </row>
    <row r="46" spans="2:11" ht="11.25">
      <c r="B46" s="34" t="s">
        <v>77</v>
      </c>
      <c r="C46" s="34" t="s">
        <v>78</v>
      </c>
      <c r="I46" s="33">
        <f>SUM(I47:I49)</f>
        <v>0</v>
      </c>
      <c r="K46" s="33">
        <f>IF(I137&lt;&gt;0,I46/I137*100,0)</f>
        <v>0</v>
      </c>
    </row>
    <row r="47" spans="2:11" ht="11.25">
      <c r="B47" s="35" t="s">
        <v>79</v>
      </c>
      <c r="C47" s="35" t="s">
        <v>80</v>
      </c>
      <c r="I47" s="32">
        <v>0</v>
      </c>
      <c r="K47" s="32">
        <f>IF(I137&lt;&gt;0,I47/I137*100,0)</f>
        <v>0</v>
      </c>
    </row>
    <row r="48" spans="2:11" ht="11.25">
      <c r="B48" s="35" t="s">
        <v>81</v>
      </c>
      <c r="C48" s="35" t="s">
        <v>82</v>
      </c>
      <c r="I48" s="32">
        <v>0</v>
      </c>
      <c r="K48" s="32">
        <f>IF(I137&lt;&gt;0,I48/I137*100,0)</f>
        <v>0</v>
      </c>
    </row>
    <row r="49" spans="2:11" ht="11.25">
      <c r="B49" s="35" t="s">
        <v>83</v>
      </c>
      <c r="C49" s="35" t="s">
        <v>84</v>
      </c>
      <c r="I49" s="32">
        <v>0</v>
      </c>
      <c r="K49" s="32">
        <f>IF(I137&lt;&gt;0,I49/I137*100,0)</f>
        <v>0</v>
      </c>
    </row>
    <row r="50" spans="2:11" ht="11.25">
      <c r="B50" s="34" t="s">
        <v>85</v>
      </c>
      <c r="C50" s="34" t="s">
        <v>86</v>
      </c>
      <c r="I50" s="33">
        <f>SUM(I51:I52)</f>
        <v>0</v>
      </c>
      <c r="K50" s="33">
        <f>IF(I137&lt;&gt;0,I50/I137*100,0)</f>
        <v>0</v>
      </c>
    </row>
    <row r="51" spans="2:11" ht="11.25">
      <c r="B51" s="35" t="s">
        <v>87</v>
      </c>
      <c r="C51" s="35" t="s">
        <v>88</v>
      </c>
      <c r="I51" s="32">
        <v>0</v>
      </c>
      <c r="K51" s="32">
        <f>IF(I137&lt;&gt;0,I51/I137*100,0)</f>
        <v>0</v>
      </c>
    </row>
    <row r="52" spans="2:11" ht="11.25">
      <c r="B52" s="35" t="s">
        <v>89</v>
      </c>
      <c r="C52" s="35" t="s">
        <v>90</v>
      </c>
      <c r="I52" s="32">
        <v>0</v>
      </c>
      <c r="K52" s="32">
        <f>IF(I137&lt;&gt;0,I52/I137*100,0)</f>
        <v>0</v>
      </c>
    </row>
    <row r="53" spans="2:11" ht="11.25">
      <c r="B53" s="34" t="s">
        <v>91</v>
      </c>
      <c r="C53" s="34" t="s">
        <v>92</v>
      </c>
      <c r="I53" s="33">
        <f>SUM(I54:I57)</f>
        <v>0</v>
      </c>
      <c r="K53" s="33">
        <f>IF(I137&lt;&gt;0,I53/I137*100,0)</f>
        <v>0</v>
      </c>
    </row>
    <row r="54" spans="2:11" ht="11.25">
      <c r="B54" s="35" t="s">
        <v>93</v>
      </c>
      <c r="C54" s="35" t="s">
        <v>94</v>
      </c>
      <c r="I54" s="32">
        <v>0</v>
      </c>
      <c r="K54" s="32">
        <f>IF(I137&lt;&gt;0,I54/I137*100,0)</f>
        <v>0</v>
      </c>
    </row>
    <row r="55" spans="2:11" ht="11.25">
      <c r="B55" s="35" t="s">
        <v>95</v>
      </c>
      <c r="C55" s="35" t="s">
        <v>96</v>
      </c>
      <c r="I55" s="32">
        <v>0</v>
      </c>
      <c r="K55" s="32">
        <f>IF(I137&lt;&gt;0,I55/I137*100,0)</f>
        <v>0</v>
      </c>
    </row>
    <row r="56" spans="2:11" ht="11.25">
      <c r="B56" s="35" t="s">
        <v>97</v>
      </c>
      <c r="C56" s="35" t="s">
        <v>98</v>
      </c>
      <c r="I56" s="32">
        <v>0</v>
      </c>
      <c r="K56" s="32">
        <f>IF(I137&lt;&gt;0,I56/I137*100,0)</f>
        <v>0</v>
      </c>
    </row>
    <row r="57" spans="2:11" ht="11.25">
      <c r="B57" s="35" t="s">
        <v>99</v>
      </c>
      <c r="C57" s="35" t="s">
        <v>100</v>
      </c>
      <c r="I57" s="32">
        <v>0</v>
      </c>
      <c r="K57" s="32">
        <f>IF(I137&lt;&gt;0,I57/I137*100,0)</f>
        <v>0</v>
      </c>
    </row>
    <row r="58" spans="2:11" ht="11.25">
      <c r="B58" s="34" t="s">
        <v>101</v>
      </c>
      <c r="C58" s="34" t="s">
        <v>102</v>
      </c>
      <c r="I58" s="33">
        <f>SUM(I59:I61)</f>
        <v>0</v>
      </c>
      <c r="K58" s="33">
        <f>IF(I137&lt;&gt;0,I58/I137*100,0)</f>
        <v>0</v>
      </c>
    </row>
    <row r="59" spans="2:11" ht="11.25">
      <c r="B59" s="35" t="s">
        <v>103</v>
      </c>
      <c r="C59" s="35" t="s">
        <v>104</v>
      </c>
      <c r="I59" s="32">
        <v>0</v>
      </c>
      <c r="K59" s="32">
        <f>IF(I137&lt;&gt;0,I59/I137*100,0)</f>
        <v>0</v>
      </c>
    </row>
    <row r="60" spans="2:11" ht="11.25">
      <c r="B60" s="35" t="s">
        <v>105</v>
      </c>
      <c r="C60" s="35" t="s">
        <v>106</v>
      </c>
      <c r="I60" s="32">
        <v>0</v>
      </c>
      <c r="K60" s="32">
        <f>IF(I137&lt;&gt;0,I60/I137*100,0)</f>
        <v>0</v>
      </c>
    </row>
    <row r="61" spans="2:11" ht="11.25">
      <c r="B61" s="35" t="s">
        <v>107</v>
      </c>
      <c r="C61" s="35" t="s">
        <v>108</v>
      </c>
      <c r="I61" s="32">
        <v>0</v>
      </c>
      <c r="K61" s="32">
        <f>IF(I137&lt;&gt;0,I61/I137*100,0)</f>
        <v>0</v>
      </c>
    </row>
    <row r="62" spans="2:11" ht="11.25">
      <c r="B62" s="34" t="s">
        <v>109</v>
      </c>
      <c r="C62" s="34" t="s">
        <v>110</v>
      </c>
      <c r="I62" s="33">
        <f>SUM(I63:I64)</f>
        <v>0</v>
      </c>
      <c r="K62" s="33">
        <f>IF(I137&lt;&gt;0,I62/I137*100,0)</f>
        <v>0</v>
      </c>
    </row>
    <row r="63" spans="2:11" ht="11.25">
      <c r="B63" s="35" t="s">
        <v>111</v>
      </c>
      <c r="C63" s="35" t="s">
        <v>112</v>
      </c>
      <c r="I63" s="32">
        <v>0</v>
      </c>
      <c r="K63" s="32">
        <f>IF(I137&lt;&gt;0,I63/I137*100,0)</f>
        <v>0</v>
      </c>
    </row>
    <row r="64" spans="2:11" ht="11.25">
      <c r="B64" s="35" t="s">
        <v>113</v>
      </c>
      <c r="C64" s="35" t="s">
        <v>114</v>
      </c>
      <c r="I64" s="32">
        <v>0</v>
      </c>
      <c r="K64" s="32">
        <f>IF(I137&lt;&gt;0,I64/I137*100,0)</f>
        <v>0</v>
      </c>
    </row>
    <row r="65" spans="2:11" ht="11.25">
      <c r="B65" s="34" t="s">
        <v>115</v>
      </c>
      <c r="C65" s="34" t="s">
        <v>116</v>
      </c>
      <c r="I65" s="33">
        <f>SUM(I66)</f>
        <v>0</v>
      </c>
      <c r="K65" s="33">
        <f>IF(I137&lt;&gt;0,I65/I137*100,0)</f>
        <v>0</v>
      </c>
    </row>
    <row r="66" spans="2:11" ht="11.25">
      <c r="B66" s="35" t="s">
        <v>117</v>
      </c>
      <c r="C66" s="35" t="s">
        <v>118</v>
      </c>
      <c r="I66" s="32">
        <v>0</v>
      </c>
      <c r="K66" s="32">
        <f>IF(I137&lt;&gt;0,I66/I137*100,0)</f>
        <v>0</v>
      </c>
    </row>
    <row r="67" spans="2:11" ht="11.25">
      <c r="B67" s="34" t="s">
        <v>119</v>
      </c>
      <c r="C67" s="34" t="s">
        <v>120</v>
      </c>
      <c r="I67" s="33">
        <f>SUM(I68:I72)</f>
        <v>0</v>
      </c>
      <c r="K67" s="33">
        <f>IF(I137&lt;&gt;0,I67/I137*100,0)</f>
        <v>0</v>
      </c>
    </row>
    <row r="68" spans="2:11" ht="11.25">
      <c r="B68" s="35" t="s">
        <v>121</v>
      </c>
      <c r="C68" s="35" t="s">
        <v>122</v>
      </c>
      <c r="I68" s="32">
        <v>0</v>
      </c>
      <c r="K68" s="32">
        <f>IF(I137&lt;&gt;0,I68/I137*100,0)</f>
        <v>0</v>
      </c>
    </row>
    <row r="69" spans="2:11" ht="11.25">
      <c r="B69" s="35" t="s">
        <v>123</v>
      </c>
      <c r="C69" s="35" t="s">
        <v>124</v>
      </c>
      <c r="I69" s="32">
        <v>0</v>
      </c>
      <c r="K69" s="32">
        <f>IF(I137&lt;&gt;0,I69/I137*100,0)</f>
        <v>0</v>
      </c>
    </row>
    <row r="70" spans="2:11" ht="11.25">
      <c r="B70" s="35" t="s">
        <v>125</v>
      </c>
      <c r="C70" s="35" t="s">
        <v>126</v>
      </c>
      <c r="I70" s="32">
        <v>0</v>
      </c>
      <c r="K70" s="32">
        <f>IF(I137&lt;&gt;0,I70/I137*100,0)</f>
        <v>0</v>
      </c>
    </row>
    <row r="71" spans="2:11" ht="11.25">
      <c r="B71" s="35" t="s">
        <v>127</v>
      </c>
      <c r="C71" s="35" t="s">
        <v>128</v>
      </c>
      <c r="I71" s="32">
        <v>0</v>
      </c>
      <c r="K71" s="32">
        <f>IF(I137&lt;&gt;0,I71/I137*100,0)</f>
        <v>0</v>
      </c>
    </row>
    <row r="72" spans="2:11" ht="11.25">
      <c r="B72" s="35" t="s">
        <v>129</v>
      </c>
      <c r="C72" s="35" t="s">
        <v>130</v>
      </c>
      <c r="I72" s="32">
        <v>0</v>
      </c>
      <c r="K72" s="32">
        <f>IF(I137&lt;&gt;0,I72/I137*100,0)</f>
        <v>0</v>
      </c>
    </row>
    <row r="73" spans="2:11" ht="11.25">
      <c r="B73" s="34" t="s">
        <v>131</v>
      </c>
      <c r="C73" s="34" t="s">
        <v>132</v>
      </c>
      <c r="I73" s="33">
        <f>SUM(I74:I75)</f>
        <v>0</v>
      </c>
      <c r="K73" s="33">
        <f>IF(I137&lt;&gt;0,I73/I137*100,0)</f>
        <v>0</v>
      </c>
    </row>
    <row r="74" spans="2:11" ht="11.25">
      <c r="B74" s="35" t="s">
        <v>133</v>
      </c>
      <c r="C74" s="35" t="s">
        <v>134</v>
      </c>
      <c r="I74" s="32">
        <v>0</v>
      </c>
      <c r="K74" s="32">
        <f>IF(I137&lt;&gt;0,I74/I137*100,0)</f>
        <v>0</v>
      </c>
    </row>
    <row r="75" spans="2:11" ht="11.25">
      <c r="B75" s="35" t="s">
        <v>135</v>
      </c>
      <c r="C75" s="35" t="s">
        <v>136</v>
      </c>
      <c r="I75" s="32">
        <v>0</v>
      </c>
      <c r="K75" s="32">
        <f>IF(I137&lt;&gt;0,I75/I137*100,0)</f>
        <v>0</v>
      </c>
    </row>
    <row r="76" spans="2:11" ht="11.25">
      <c r="B76" s="34" t="s">
        <v>137</v>
      </c>
      <c r="C76" s="34" t="s">
        <v>138</v>
      </c>
      <c r="I76" s="33">
        <v>0</v>
      </c>
      <c r="K76" s="33">
        <f>IF(I137&lt;&gt;0,I76/I137*100,0)</f>
        <v>0</v>
      </c>
    </row>
    <row r="77" spans="2:11" ht="11.25">
      <c r="B77" s="34" t="s">
        <v>139</v>
      </c>
      <c r="C77" s="34" t="s">
        <v>140</v>
      </c>
      <c r="I77" s="33">
        <v>0</v>
      </c>
      <c r="K77" s="33">
        <f>IF(I137&lt;&gt;0,I77/I137*100,0)</f>
        <v>0</v>
      </c>
    </row>
    <row r="78" spans="2:11" ht="11.25">
      <c r="B78" s="35" t="s">
        <v>141</v>
      </c>
      <c r="C78" s="35" t="s">
        <v>142</v>
      </c>
      <c r="I78" s="32">
        <f>SUM(I79)</f>
        <v>0</v>
      </c>
      <c r="K78" s="32">
        <f>IF(I137&lt;&gt;0,I78/I137*100,0)</f>
        <v>0</v>
      </c>
    </row>
    <row r="79" spans="2:11" ht="11.25">
      <c r="B79" s="35" t="s">
        <v>143</v>
      </c>
      <c r="C79" s="35" t="s">
        <v>144</v>
      </c>
      <c r="I79" s="32">
        <v>0</v>
      </c>
      <c r="K79" s="32">
        <f>IF(I137&lt;&gt;0,I79/I137*100,0)</f>
        <v>0</v>
      </c>
    </row>
    <row r="80" spans="2:11" ht="11.25">
      <c r="B80" s="34" t="s">
        <v>145</v>
      </c>
      <c r="C80" s="34" t="s">
        <v>146</v>
      </c>
      <c r="I80" s="33">
        <f>SUM(I81:I82)</f>
        <v>0</v>
      </c>
      <c r="K80" s="33">
        <f>IF(I137&lt;&gt;0,I80/I137*100,0)</f>
        <v>0</v>
      </c>
    </row>
    <row r="81" spans="2:11" ht="11.25">
      <c r="B81" s="35" t="s">
        <v>147</v>
      </c>
      <c r="C81" s="35" t="s">
        <v>148</v>
      </c>
      <c r="I81" s="32">
        <v>0</v>
      </c>
      <c r="K81" s="32">
        <f>IF(I137&lt;&gt;0,I81/I137*100,0)</f>
        <v>0</v>
      </c>
    </row>
    <row r="82" spans="2:11" ht="11.25">
      <c r="B82" s="35" t="s">
        <v>149</v>
      </c>
      <c r="C82" s="35" t="s">
        <v>150</v>
      </c>
      <c r="I82" s="32">
        <v>0</v>
      </c>
      <c r="K82" s="32">
        <f>IF(I137&lt;&gt;0,I82/I137*100,0)</f>
        <v>0</v>
      </c>
    </row>
    <row r="83" spans="2:11" ht="11.25">
      <c r="B83" s="34" t="s">
        <v>151</v>
      </c>
      <c r="C83" s="34" t="s">
        <v>152</v>
      </c>
      <c r="I83" s="33">
        <f>SUM(I84:I85)</f>
        <v>0</v>
      </c>
      <c r="K83" s="33">
        <f>IF(I137&lt;&gt;0,I83/I137*100,0)</f>
        <v>0</v>
      </c>
    </row>
    <row r="84" spans="2:11" ht="11.25">
      <c r="B84" s="35" t="s">
        <v>153</v>
      </c>
      <c r="C84" s="35" t="s">
        <v>154</v>
      </c>
      <c r="I84" s="32">
        <v>0</v>
      </c>
      <c r="K84" s="32">
        <f>IF(I137&lt;&gt;0,I84/I137*100,0)</f>
        <v>0</v>
      </c>
    </row>
    <row r="85" spans="2:11" ht="11.25">
      <c r="B85" s="35" t="s">
        <v>155</v>
      </c>
      <c r="C85" s="35" t="s">
        <v>156</v>
      </c>
      <c r="I85" s="32">
        <v>0</v>
      </c>
      <c r="K85" s="32">
        <f>IF(I137&lt;&gt;0,I85/I137*100,0)</f>
        <v>0</v>
      </c>
    </row>
    <row r="86" spans="2:11" ht="11.25">
      <c r="B86" s="34" t="s">
        <v>157</v>
      </c>
      <c r="C86" s="34" t="s">
        <v>158</v>
      </c>
      <c r="I86" s="33">
        <v>0</v>
      </c>
      <c r="K86" s="33">
        <f>IF(I137&lt;&gt;0,I86/I137*100,0)</f>
        <v>0</v>
      </c>
    </row>
    <row r="87" spans="2:11" ht="11.25">
      <c r="B87" s="34" t="s">
        <v>159</v>
      </c>
      <c r="C87" s="34" t="s">
        <v>160</v>
      </c>
      <c r="I87" s="33">
        <f>SUM(I88:I89)</f>
        <v>0</v>
      </c>
      <c r="K87" s="33">
        <f>IF(I137&lt;&gt;0,I87/I137*100,0)</f>
        <v>0</v>
      </c>
    </row>
    <row r="88" spans="2:11" ht="11.25">
      <c r="B88" s="35" t="s">
        <v>161</v>
      </c>
      <c r="C88" s="35" t="s">
        <v>162</v>
      </c>
      <c r="I88" s="32">
        <v>0</v>
      </c>
      <c r="K88" s="32">
        <f>IF(I137&lt;&gt;0,I88/I137*100,0)</f>
        <v>0</v>
      </c>
    </row>
    <row r="89" spans="2:11" ht="11.25">
      <c r="B89" s="35" t="s">
        <v>163</v>
      </c>
      <c r="C89" s="35" t="s">
        <v>164</v>
      </c>
      <c r="I89" s="32">
        <v>0</v>
      </c>
      <c r="K89" s="32">
        <f>IF(I137&lt;&gt;0,I89/I137*100,0)</f>
        <v>0</v>
      </c>
    </row>
    <row r="90" spans="2:11" ht="11.25">
      <c r="B90" s="34" t="s">
        <v>165</v>
      </c>
      <c r="C90" s="34" t="s">
        <v>166</v>
      </c>
      <c r="I90" s="33">
        <f>SUM(I91:I92)</f>
        <v>0</v>
      </c>
      <c r="K90" s="33">
        <f>IF(I137&lt;&gt;0,I90/I137*100,0)</f>
        <v>0</v>
      </c>
    </row>
    <row r="91" spans="2:11" ht="11.25">
      <c r="B91" s="35" t="s">
        <v>167</v>
      </c>
      <c r="C91" s="35" t="s">
        <v>168</v>
      </c>
      <c r="I91" s="32">
        <v>0</v>
      </c>
      <c r="K91" s="32">
        <f>IF(I137&lt;&gt;0,I91/I137*100,0)</f>
        <v>0</v>
      </c>
    </row>
    <row r="92" spans="2:11" ht="11.25">
      <c r="B92" s="35" t="s">
        <v>169</v>
      </c>
      <c r="C92" s="35" t="s">
        <v>170</v>
      </c>
      <c r="I92" s="32">
        <v>0</v>
      </c>
      <c r="K92" s="32">
        <f>IF(I137&lt;&gt;0,I92/I137*100,0)</f>
        <v>0</v>
      </c>
    </row>
    <row r="93" spans="2:11" ht="11.25">
      <c r="B93" s="34" t="s">
        <v>171</v>
      </c>
      <c r="C93" s="34" t="s">
        <v>172</v>
      </c>
      <c r="I93" s="33">
        <f>SUM(I94:I95)</f>
        <v>0</v>
      </c>
      <c r="K93" s="33">
        <f>IF(I137&lt;&gt;0,I93/I137*100,0)</f>
        <v>0</v>
      </c>
    </row>
    <row r="94" spans="2:11" ht="11.25">
      <c r="B94" s="35" t="s">
        <v>173</v>
      </c>
      <c r="C94" s="35" t="s">
        <v>174</v>
      </c>
      <c r="I94" s="32">
        <v>0</v>
      </c>
      <c r="K94" s="32">
        <f>IF(I137&lt;&gt;0,I94/I137*100,0)</f>
        <v>0</v>
      </c>
    </row>
    <row r="95" spans="2:11" ht="11.25">
      <c r="B95" s="35" t="s">
        <v>175</v>
      </c>
      <c r="C95" s="35" t="s">
        <v>176</v>
      </c>
      <c r="I95" s="32">
        <v>0</v>
      </c>
      <c r="K95" s="32">
        <f>IF(I137&lt;&gt;0,I95/I137*100,0)</f>
        <v>0</v>
      </c>
    </row>
    <row r="96" spans="2:11" ht="11.25">
      <c r="B96" s="34" t="s">
        <v>177</v>
      </c>
      <c r="C96" s="34" t="s">
        <v>178</v>
      </c>
      <c r="I96" s="33">
        <f>SUM(I97)</f>
        <v>0</v>
      </c>
      <c r="K96" s="33">
        <f>IF(I137&lt;&gt;0,I96/I137*100,0)</f>
        <v>0</v>
      </c>
    </row>
    <row r="97" spans="2:11" ht="11.25">
      <c r="B97" s="35" t="s">
        <v>179</v>
      </c>
      <c r="C97" s="35" t="s">
        <v>178</v>
      </c>
      <c r="I97" s="32">
        <v>0</v>
      </c>
      <c r="K97" s="32">
        <f>IF(I137&lt;&gt;0,I97/I137*100,0)</f>
        <v>0</v>
      </c>
    </row>
    <row r="98" spans="2:11" ht="11.25">
      <c r="B98" s="34" t="s">
        <v>180</v>
      </c>
      <c r="C98" s="34" t="s">
        <v>181</v>
      </c>
      <c r="I98" s="33">
        <f>SUM(I99:I100)</f>
        <v>0</v>
      </c>
      <c r="K98" s="33">
        <f>IF(I137&lt;&gt;0,I98/I137*100,0)</f>
        <v>0</v>
      </c>
    </row>
    <row r="99" spans="2:11" ht="11.25">
      <c r="B99" s="35" t="s">
        <v>182</v>
      </c>
      <c r="C99" s="35" t="s">
        <v>183</v>
      </c>
      <c r="I99" s="32">
        <v>0</v>
      </c>
      <c r="K99" s="32">
        <f>IF(I137&lt;&gt;0,I99/I137*100,0)</f>
        <v>0</v>
      </c>
    </row>
    <row r="100" spans="2:11" ht="11.25">
      <c r="B100" s="35" t="s">
        <v>184</v>
      </c>
      <c r="C100" s="35" t="s">
        <v>185</v>
      </c>
      <c r="I100" s="32">
        <v>0</v>
      </c>
      <c r="K100" s="32">
        <f>IF(I137&lt;&gt;0,I100/I137*100,0)</f>
        <v>0</v>
      </c>
    </row>
    <row r="101" spans="2:11" ht="11.25">
      <c r="B101" s="34" t="s">
        <v>186</v>
      </c>
      <c r="C101" s="34" t="s">
        <v>187</v>
      </c>
      <c r="I101" s="33">
        <f>I102</f>
        <v>802795.97</v>
      </c>
      <c r="K101" s="33">
        <f>IF(I137&lt;&gt;0,I101/I137*100,0)</f>
        <v>0.1761951441903415</v>
      </c>
    </row>
    <row r="102" spans="2:11" ht="11.25">
      <c r="B102" s="34" t="s">
        <v>188</v>
      </c>
      <c r="C102" s="34" t="s">
        <v>189</v>
      </c>
      <c r="I102" s="33">
        <f>SUM(I103:I110)</f>
        <v>802795.97</v>
      </c>
      <c r="K102" s="33">
        <f>IF(I137&lt;&gt;0,I102/I137*100,0)</f>
        <v>0.1761951441903415</v>
      </c>
    </row>
    <row r="103" spans="2:11" ht="11.25">
      <c r="B103" s="35" t="s">
        <v>190</v>
      </c>
      <c r="C103" s="35" t="s">
        <v>191</v>
      </c>
      <c r="I103" s="32">
        <v>0</v>
      </c>
      <c r="K103" s="32">
        <f>IF(I137&lt;&gt;0,I103/I137*100,0)</f>
        <v>0</v>
      </c>
    </row>
    <row r="104" spans="2:11" ht="11.25">
      <c r="B104" s="35" t="s">
        <v>192</v>
      </c>
      <c r="C104" s="35" t="s">
        <v>193</v>
      </c>
      <c r="I104" s="32">
        <v>0</v>
      </c>
      <c r="K104" s="32">
        <f>IF(I137&lt;&gt;0,I104/I137*100,0)</f>
        <v>0</v>
      </c>
    </row>
    <row r="105" spans="2:11" ht="11.25">
      <c r="B105" s="35" t="s">
        <v>194</v>
      </c>
      <c r="C105" s="35" t="s">
        <v>195</v>
      </c>
      <c r="I105" s="32">
        <v>0</v>
      </c>
      <c r="K105" s="32">
        <f>IF(I137&lt;&gt;0,I105/I137*100,0)</f>
        <v>0</v>
      </c>
    </row>
    <row r="106" spans="2:11" ht="11.25">
      <c r="B106" s="35" t="s">
        <v>196</v>
      </c>
      <c r="C106" s="35" t="s">
        <v>197</v>
      </c>
      <c r="I106" s="32">
        <v>0</v>
      </c>
      <c r="K106" s="32">
        <f>IF(I137&lt;&gt;0,I106/I137*100,0)</f>
        <v>0</v>
      </c>
    </row>
    <row r="107" spans="2:11" ht="11.25">
      <c r="B107" s="35" t="s">
        <v>198</v>
      </c>
      <c r="C107" s="35" t="s">
        <v>199</v>
      </c>
      <c r="I107" s="32">
        <v>788356.39</v>
      </c>
      <c r="K107" s="32">
        <f>IF(I137&lt;&gt;0,I107/I137*100,0)</f>
        <v>0.17302599041376243</v>
      </c>
    </row>
    <row r="108" spans="2:11" ht="11.25">
      <c r="B108" s="35" t="s">
        <v>200</v>
      </c>
      <c r="C108" s="35" t="s">
        <v>201</v>
      </c>
      <c r="I108" s="32">
        <v>0</v>
      </c>
      <c r="K108" s="32">
        <f>IF(I137&lt;&gt;0,I108/I137*100,0)</f>
        <v>0</v>
      </c>
    </row>
    <row r="109" spans="2:11" ht="11.25">
      <c r="B109" s="35" t="s">
        <v>202</v>
      </c>
      <c r="C109" s="35" t="s">
        <v>203</v>
      </c>
      <c r="I109" s="32">
        <v>14439.58</v>
      </c>
      <c r="K109" s="32">
        <f>IF(I137&lt;&gt;0,I109/I137*100,0)</f>
        <v>0.0031691537765790876</v>
      </c>
    </row>
    <row r="110" spans="2:11" ht="11.25">
      <c r="B110" s="35" t="s">
        <v>204</v>
      </c>
      <c r="C110" s="35" t="s">
        <v>205</v>
      </c>
      <c r="I110" s="32">
        <v>0</v>
      </c>
      <c r="K110" s="32">
        <f>IF(I137&lt;&gt;0,I110/I137*100,0)</f>
        <v>0</v>
      </c>
    </row>
    <row r="111" spans="2:11" ht="11.25">
      <c r="B111" s="34" t="s">
        <v>206</v>
      </c>
      <c r="C111" s="34" t="s">
        <v>207</v>
      </c>
      <c r="I111" s="33">
        <f>SUM(I112:I113)</f>
        <v>0</v>
      </c>
      <c r="K111" s="33">
        <f>IF(I137&lt;&gt;0,I111/I137*100,0)</f>
        <v>0</v>
      </c>
    </row>
    <row r="112" spans="2:11" ht="11.25">
      <c r="B112" s="35" t="s">
        <v>208</v>
      </c>
      <c r="C112" s="35" t="s">
        <v>209</v>
      </c>
      <c r="I112" s="32">
        <v>0</v>
      </c>
      <c r="K112" s="32">
        <f>IF(I137&lt;&gt;0,I112/I137*100,0)</f>
        <v>0</v>
      </c>
    </row>
    <row r="113" spans="2:11" ht="11.25">
      <c r="B113" s="35" t="s">
        <v>210</v>
      </c>
      <c r="C113" s="35" t="s">
        <v>211</v>
      </c>
      <c r="I113" s="32">
        <v>0</v>
      </c>
      <c r="K113" s="32">
        <f>IF(I137&lt;&gt;0,I113/I137*100,0)</f>
        <v>0</v>
      </c>
    </row>
    <row r="114" spans="2:11" ht="11.25">
      <c r="B114" s="34" t="s">
        <v>212</v>
      </c>
      <c r="C114" s="34" t="s">
        <v>213</v>
      </c>
      <c r="I114" s="33">
        <f>SUM(I115:I119)</f>
        <v>0</v>
      </c>
      <c r="K114" s="33">
        <f>IF(I137&lt;&gt;0,I114/I137*100,0)</f>
        <v>0</v>
      </c>
    </row>
    <row r="115" spans="2:11" ht="11.25">
      <c r="B115" s="35" t="s">
        <v>214</v>
      </c>
      <c r="C115" s="35" t="s">
        <v>215</v>
      </c>
      <c r="I115" s="32">
        <v>0</v>
      </c>
      <c r="K115" s="32">
        <f>IF(I137&lt;&gt;0,I115/I137*100,0)</f>
        <v>0</v>
      </c>
    </row>
    <row r="116" spans="2:11" ht="11.25">
      <c r="B116" s="35" t="s">
        <v>216</v>
      </c>
      <c r="C116" s="35" t="s">
        <v>217</v>
      </c>
      <c r="I116" s="32">
        <v>0</v>
      </c>
      <c r="K116" s="32">
        <f>IF(I137&lt;&gt;0,I116/I137*100,0)</f>
        <v>0</v>
      </c>
    </row>
    <row r="117" spans="2:11" ht="11.25">
      <c r="B117" s="35" t="s">
        <v>218</v>
      </c>
      <c r="C117" s="35" t="s">
        <v>219</v>
      </c>
      <c r="I117" s="32">
        <v>0</v>
      </c>
      <c r="K117" s="32">
        <f>IF(I137&lt;&gt;0,I117/I137*100,0)</f>
        <v>0</v>
      </c>
    </row>
    <row r="118" spans="2:11" ht="11.25">
      <c r="B118" s="35" t="s">
        <v>220</v>
      </c>
      <c r="C118" s="35" t="s">
        <v>221</v>
      </c>
      <c r="I118" s="32">
        <v>0</v>
      </c>
      <c r="K118" s="32">
        <f>IF(I137&lt;&gt;0,I118/I137*100,0)</f>
        <v>0</v>
      </c>
    </row>
    <row r="119" spans="2:11" ht="11.25">
      <c r="B119" s="35" t="s">
        <v>222</v>
      </c>
      <c r="C119" s="35" t="s">
        <v>223</v>
      </c>
      <c r="I119" s="32">
        <v>0</v>
      </c>
      <c r="K119" s="32">
        <f>IF(I137&lt;&gt;0,I119/I137*100,0)</f>
        <v>0</v>
      </c>
    </row>
    <row r="120" spans="2:11" ht="11.25">
      <c r="B120" s="34" t="s">
        <v>224</v>
      </c>
      <c r="C120" s="34" t="s">
        <v>225</v>
      </c>
      <c r="I120" s="33">
        <f>SUM(I121)</f>
        <v>0</v>
      </c>
      <c r="K120" s="33">
        <f>IF(I137&lt;&gt;0,I120/I137*100,0)</f>
        <v>0</v>
      </c>
    </row>
    <row r="121" spans="2:11" ht="11.25">
      <c r="B121" s="35" t="s">
        <v>226</v>
      </c>
      <c r="C121" s="35" t="s">
        <v>225</v>
      </c>
      <c r="I121" s="32">
        <v>0</v>
      </c>
      <c r="K121" s="32">
        <f>IF(I137&lt;&gt;0,I121/I137*100,0)</f>
        <v>0</v>
      </c>
    </row>
    <row r="122" spans="2:11" ht="11.25">
      <c r="B122" s="34" t="s">
        <v>227</v>
      </c>
      <c r="C122" s="34" t="s">
        <v>228</v>
      </c>
      <c r="I122" s="33">
        <f>SUM(I123)</f>
        <v>0</v>
      </c>
      <c r="K122" s="33">
        <f>IF(I137&lt;&gt;0,I122/I137*100,0)</f>
        <v>0</v>
      </c>
    </row>
    <row r="123" spans="2:11" ht="11.25">
      <c r="B123" s="35" t="s">
        <v>229</v>
      </c>
      <c r="C123" s="35" t="s">
        <v>228</v>
      </c>
      <c r="I123" s="32">
        <v>0</v>
      </c>
      <c r="K123" s="32">
        <f>IF(I137&lt;&gt;0,I123/I137*100,0)</f>
        <v>0</v>
      </c>
    </row>
    <row r="124" spans="2:11" ht="11.25">
      <c r="B124" s="34" t="s">
        <v>230</v>
      </c>
      <c r="C124" s="34" t="s">
        <v>231</v>
      </c>
      <c r="I124" s="33">
        <f>SUM(I125:I133)</f>
        <v>0</v>
      </c>
      <c r="K124" s="33">
        <f>IF(I137&lt;&gt;0,I124/I137*100,0)</f>
        <v>0</v>
      </c>
    </row>
    <row r="125" spans="2:11" ht="11.25">
      <c r="B125" s="35" t="s">
        <v>232</v>
      </c>
      <c r="C125" s="35" t="s">
        <v>233</v>
      </c>
      <c r="I125" s="32">
        <v>0</v>
      </c>
      <c r="K125" s="32">
        <f>IF(I137&lt;&gt;0,I125/I137*100,0)</f>
        <v>0</v>
      </c>
    </row>
    <row r="126" spans="2:11" ht="11.25">
      <c r="B126" s="35" t="s">
        <v>234</v>
      </c>
      <c r="C126" s="35" t="s">
        <v>235</v>
      </c>
      <c r="I126" s="32">
        <v>0</v>
      </c>
      <c r="K126" s="32">
        <f>IF(I137&lt;&gt;0,I126/I137*100,0)</f>
        <v>0</v>
      </c>
    </row>
    <row r="127" spans="2:11" ht="11.25">
      <c r="B127" s="35" t="s">
        <v>236</v>
      </c>
      <c r="C127" s="35" t="s">
        <v>237</v>
      </c>
      <c r="I127" s="32">
        <v>0</v>
      </c>
      <c r="K127" s="32">
        <f>IF(I137&lt;&gt;0,I127/I137*100,0)</f>
        <v>0</v>
      </c>
    </row>
    <row r="128" spans="2:11" ht="11.25">
      <c r="B128" s="35" t="s">
        <v>238</v>
      </c>
      <c r="C128" s="35" t="s">
        <v>239</v>
      </c>
      <c r="I128" s="32">
        <v>0</v>
      </c>
      <c r="K128" s="32">
        <f>IF(I137&lt;&gt;0,I128/I137*100,0)</f>
        <v>0</v>
      </c>
    </row>
    <row r="129" spans="2:11" ht="11.25">
      <c r="B129" s="35" t="s">
        <v>240</v>
      </c>
      <c r="C129" s="35" t="s">
        <v>241</v>
      </c>
      <c r="I129" s="32">
        <v>0</v>
      </c>
      <c r="K129" s="32">
        <f>IF(I137&lt;&gt;0,I129/I137*100,0)</f>
        <v>0</v>
      </c>
    </row>
    <row r="130" spans="2:11" ht="11.25">
      <c r="B130" s="35" t="s">
        <v>242</v>
      </c>
      <c r="C130" s="35" t="s">
        <v>243</v>
      </c>
      <c r="I130" s="32">
        <v>0</v>
      </c>
      <c r="K130" s="32">
        <f>IF(I137&lt;&gt;0,I130/I137*100,0)</f>
        <v>0</v>
      </c>
    </row>
    <row r="131" spans="2:11" ht="11.25">
      <c r="B131" s="35" t="s">
        <v>244</v>
      </c>
      <c r="C131" s="35" t="s">
        <v>245</v>
      </c>
      <c r="I131" s="32">
        <v>0</v>
      </c>
      <c r="K131" s="32">
        <f>IF(I137&lt;&gt;0,I131/I137*100,0)</f>
        <v>0</v>
      </c>
    </row>
    <row r="132" spans="2:11" ht="11.25">
      <c r="B132" s="35" t="s">
        <v>246</v>
      </c>
      <c r="C132" s="35" t="s">
        <v>247</v>
      </c>
      <c r="I132" s="32">
        <v>0</v>
      </c>
      <c r="K132" s="32">
        <f>IF(I137&lt;&gt;0,I132/I137*100,0)</f>
        <v>0</v>
      </c>
    </row>
    <row r="133" spans="2:11" ht="11.25">
      <c r="B133" s="35" t="s">
        <v>248</v>
      </c>
      <c r="C133" s="35" t="s">
        <v>249</v>
      </c>
      <c r="I133" s="32">
        <v>0</v>
      </c>
      <c r="K133" s="32">
        <f>IF(I137&lt;&gt;0,I133/I137*100,0)</f>
        <v>0</v>
      </c>
    </row>
    <row r="134" spans="2:11" ht="11.25">
      <c r="B134" s="34" t="s">
        <v>250</v>
      </c>
      <c r="C134" s="34" t="s">
        <v>251</v>
      </c>
      <c r="I134" s="33">
        <f>SUM(I135)</f>
        <v>430948947.4</v>
      </c>
      <c r="K134" s="33">
        <f>IF(I137&lt;&gt;0,I134/I137*100,0)</f>
        <v>94.58332473420225</v>
      </c>
    </row>
    <row r="135" spans="2:11" ht="11.25">
      <c r="B135" s="34" t="s">
        <v>252</v>
      </c>
      <c r="C135" s="34" t="s">
        <v>253</v>
      </c>
      <c r="I135" s="33">
        <f>SUM(I136)</f>
        <v>430948947.4</v>
      </c>
      <c r="K135" s="33">
        <f>IF(I137&lt;&gt;0,I135/I137*100,0)</f>
        <v>94.58332473420225</v>
      </c>
    </row>
    <row r="136" spans="2:11" ht="11.25">
      <c r="B136" s="35" t="s">
        <v>254</v>
      </c>
      <c r="C136" s="35" t="s">
        <v>255</v>
      </c>
      <c r="I136" s="32">
        <v>430948947.4</v>
      </c>
      <c r="K136" s="32">
        <f>IF(I137&lt;&gt;0,I136/I137*100,0)</f>
        <v>94.58332473420225</v>
      </c>
    </row>
    <row r="137" spans="2:11" ht="11.25">
      <c r="B137" s="7"/>
      <c r="E137" s="12"/>
      <c r="F137" s="12"/>
      <c r="G137" s="34" t="s">
        <v>256</v>
      </c>
      <c r="I137" s="33">
        <f>0+I16+I17+I18+I19+I20+I21+I23+I24+I25+I26+I27+I28+I29+I30+I31+I33+I34+I35+I36+I37+I38+I39+I40+I41+I44+I45+I47+I48+I49+I51+I52+I54+I55+I56+I57+I59+I60+I61+I63+I64+I66+I68+I69+I70+I71+I72+I74+I75+I78+I79+I81+I82+I84+I85+I88+I89+I91+I92+I94+I95+I97+I99+I100+I103+I104+I105+I106+I107+I108+I109+I110+I112+I113+I115+I116+I117+I118+I119+I121+I123+I125+I126+I127+I128+I129+I130+I131+I132+I133+I136</f>
        <v>455628884.48999995</v>
      </c>
      <c r="J137" s="12"/>
      <c r="K137" s="33">
        <f>IF(I137&lt;&gt;0,I137/I137*100,0)</f>
        <v>100</v>
      </c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ht="11.25">
      <c r="C141" s="35" t="s">
        <v>257</v>
      </c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10:M10"/>
    <mergeCell ref="B5:N5"/>
    <mergeCell ref="B7:N7"/>
    <mergeCell ref="B12:B13"/>
    <mergeCell ref="K12:K13"/>
    <mergeCell ref="M12:M13"/>
    <mergeCell ref="H12:I13"/>
    <mergeCell ref="C12:G13"/>
    <mergeCell ref="B2:N2"/>
    <mergeCell ref="B3:N3"/>
    <mergeCell ref="B4:N4"/>
    <mergeCell ref="B6:N6"/>
    <mergeCell ref="B9:M9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IC-19
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2015-08-03T17:09:14Z</cp:lastPrinted>
  <dcterms:created xsi:type="dcterms:W3CDTF">1996-11-27T10:00:04Z</dcterms:created>
  <dcterms:modified xsi:type="dcterms:W3CDTF">2021-01-24T21:37:15Z</dcterms:modified>
  <cp:category/>
  <cp:version/>
  <cp:contentType/>
  <cp:contentStatus/>
</cp:coreProperties>
</file>