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670"/>
  </bookViews>
  <sheets>
    <sheet name="IP-4" sheetId="3" r:id="rId1"/>
  </sheets>
  <definedNames>
    <definedName name="_xlnm.Print_Titles" localSheetId="0">'IP-4'!$3:$9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3" l="1"/>
  <c r="E82" i="3"/>
  <c r="F82" i="3"/>
  <c r="G82" i="3"/>
  <c r="H82" i="3"/>
  <c r="D82" i="3"/>
  <c r="I50" i="3"/>
  <c r="I51" i="3"/>
  <c r="I52" i="3"/>
  <c r="I49" i="3"/>
  <c r="F50" i="3"/>
  <c r="F51" i="3"/>
  <c r="F52" i="3"/>
  <c r="F49" i="3"/>
  <c r="F48" i="3" s="1"/>
  <c r="E74" i="3"/>
  <c r="F74" i="3"/>
  <c r="G74" i="3"/>
  <c r="H74" i="3"/>
  <c r="I74" i="3"/>
  <c r="D74" i="3"/>
  <c r="E70" i="3"/>
  <c r="F70" i="3"/>
  <c r="G70" i="3"/>
  <c r="H70" i="3"/>
  <c r="I70" i="3"/>
  <c r="D70" i="3"/>
  <c r="E62" i="3"/>
  <c r="F62" i="3"/>
  <c r="G62" i="3"/>
  <c r="H62" i="3"/>
  <c r="I62" i="3"/>
  <c r="D62" i="3"/>
  <c r="E58" i="3"/>
  <c r="F58" i="3"/>
  <c r="G58" i="3"/>
  <c r="H58" i="3"/>
  <c r="I58" i="3"/>
  <c r="D58" i="3"/>
  <c r="E48" i="3"/>
  <c r="G48" i="3"/>
  <c r="H48" i="3"/>
  <c r="I48" i="3"/>
  <c r="D48" i="3"/>
  <c r="E38" i="3"/>
  <c r="F38" i="3"/>
  <c r="G38" i="3"/>
  <c r="H38" i="3"/>
  <c r="I38" i="3"/>
  <c r="D38" i="3"/>
  <c r="I30" i="3"/>
  <c r="I31" i="3"/>
  <c r="I32" i="3"/>
  <c r="I33" i="3"/>
  <c r="I34" i="3"/>
  <c r="I35" i="3"/>
  <c r="I36" i="3"/>
  <c r="I37" i="3"/>
  <c r="I29" i="3"/>
  <c r="F30" i="3" l="1"/>
  <c r="F31" i="3"/>
  <c r="F32" i="3"/>
  <c r="F33" i="3"/>
  <c r="F34" i="3"/>
  <c r="F35" i="3"/>
  <c r="F36" i="3"/>
  <c r="F37" i="3"/>
  <c r="F29" i="3"/>
  <c r="E28" i="3"/>
  <c r="G28" i="3"/>
  <c r="H28" i="3"/>
  <c r="I28" i="3"/>
  <c r="D28" i="3"/>
  <c r="I20" i="3"/>
  <c r="I21" i="3"/>
  <c r="I22" i="3"/>
  <c r="I23" i="3"/>
  <c r="I24" i="3"/>
  <c r="I25" i="3"/>
  <c r="I26" i="3"/>
  <c r="I27" i="3"/>
  <c r="I19" i="3"/>
  <c r="F20" i="3"/>
  <c r="F21" i="3"/>
  <c r="F22" i="3"/>
  <c r="F23" i="3"/>
  <c r="F24" i="3"/>
  <c r="F25" i="3"/>
  <c r="F26" i="3"/>
  <c r="F27" i="3"/>
  <c r="F19" i="3"/>
  <c r="E18" i="3"/>
  <c r="G18" i="3"/>
  <c r="H18" i="3"/>
  <c r="D18" i="3"/>
  <c r="I12" i="3"/>
  <c r="I13" i="3"/>
  <c r="I14" i="3"/>
  <c r="I10" i="3" s="1"/>
  <c r="I15" i="3"/>
  <c r="I16" i="3"/>
  <c r="I17" i="3"/>
  <c r="I11" i="3"/>
  <c r="F12" i="3"/>
  <c r="F13" i="3"/>
  <c r="F14" i="3"/>
  <c r="F10" i="3" s="1"/>
  <c r="F15" i="3"/>
  <c r="F16" i="3"/>
  <c r="F17" i="3"/>
  <c r="F11" i="3"/>
  <c r="E10" i="3"/>
  <c r="G10" i="3"/>
  <c r="H10" i="3"/>
  <c r="D10" i="3"/>
  <c r="F28" i="3" l="1"/>
  <c r="I18" i="3"/>
  <c r="F18" i="3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<sst xmlns="http://schemas.openxmlformats.org/spreadsheetml/2006/main" count="88" uniqueCount="88">
  <si>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</si>
  <si>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</si>
  <si>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</si>
  <si>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</si>
  <si>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</si>
  <si>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</si>
  <si>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</si>
  <si>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</si>
  <si>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</si>
  <si>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</si>
  <si>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</si>
  <si>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</si>
  <si>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</si>
  <si>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</si>
  <si>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</si>
  <si>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</si>
  <si>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</si>
  <si>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</si>
  <si>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</si>
  <si>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</si>
  <si>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</si>
  <si>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</si>
  <si>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</si>
  <si>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</si>
  <si>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</si>
  <si>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</si>
  <si>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</si>
  <si>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</si>
  <si>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</si>
  <si>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</si>
  <si>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</si>
  <si>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</si>
  <si>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</si>
  <si>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</si>
  <si>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</si>
  <si>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</si>
  <si>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</si>
  <si>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</si>
  <si>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</si>
  <si>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</si>
  <si>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</si>
  <si>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</si>
  <si>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</si>
  <si>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</si>
  <si>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</si>
  <si>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</si>
  <si>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</si>
  <si>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</si>
  <si>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</si>
  <si>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</si>
  <si>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</si>
  <si>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</si>
  <si>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</si>
  <si>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</si>
  <si>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</si>
  <si>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</si>
  <si>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</si>
  <si>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</si>
  <si>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</si>
  <si>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</si>
  <si>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</si>
  <si>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</si>
  <si>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</si>
  <si>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</si>
  <si>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</si>
  <si>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</si>
  <si>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</si>
  <si>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</si>
  <si>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</si>
  <si>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</si>
  <si>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</si>
  <si>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</si>
  <si>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</si>
  <si>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</si>
  <si>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</si>
  <si>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</si>
  <si>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</si>
  <si>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</si>
  <si>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</si>
  <si>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</si>
  <si>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</si>
  <si>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</si>
  <si>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</si>
  <si>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</si>
  <si>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</si>
  <si>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</si>
  <si>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Promotora Administradora de los Servicios de Playa de Zona Federal Maritimo Terrestre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</si>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</sst>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" fontId="5" fillId="2" borderId="5" xfId="3" applyNumberFormat="1" applyFont="1" applyFill="1" applyBorder="1" applyAlignment="1" applyProtection="1">
      <alignment horizontal="right"/>
      <protection locked="0"/>
    </xf>
    <xf numFmtId="1" fontId="6" fillId="2" borderId="14" xfId="3" applyNumberFormat="1" applyFont="1" applyFill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1" fontId="5" fillId="2" borderId="14" xfId="3" applyNumberFormat="1" applyFont="1" applyFill="1" applyBorder="1" applyAlignment="1" applyProtection="1">
      <alignment horizontal="right"/>
      <protection locked="0"/>
    </xf>
    <xf numFmtId="1" fontId="5" fillId="2" borderId="14" xfId="3" applyNumberFormat="1" applyFont="1" applyFill="1" applyBorder="1" applyAlignment="1">
      <alignment horizontal="right"/>
    </xf>
    <xf numFmtId="1" fontId="5" fillId="2" borderId="13" xfId="3" applyNumberFormat="1" applyFont="1" applyFill="1" applyBorder="1" applyAlignment="1" applyProtection="1">
      <alignment horizontal="right"/>
      <protection locked="0"/>
    </xf>
    <xf numFmtId="1" fontId="5" fillId="2" borderId="13" xfId="3" applyNumberFormat="1" applyFont="1" applyFill="1" applyBorder="1" applyAlignment="1">
      <alignment horizontal="right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0" fillId="0" borderId="0" xfId="0" applyBorder="1"/>
    <xf numFmtId="1" fontId="5" fillId="2" borderId="15" xfId="3" applyNumberFormat="1" applyFont="1" applyFill="1" applyBorder="1" applyAlignment="1" applyProtection="1">
      <alignment horizontal="right"/>
      <protection locked="0"/>
    </xf>
    <xf numFmtId="1" fontId="5" fillId="2" borderId="15" xfId="3" applyNumberFormat="1" applyFont="1" applyFill="1" applyBorder="1" applyAlignment="1">
      <alignment horizontal="right"/>
    </xf>
    <xf numFmtId="0" fontId="3" fillId="0" borderId="16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1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9" xfId="2" applyFont="1" applyBorder="1" applyAlignment="1">
      <alignment horizontal="center" vertical="center" wrapText="1"/>
    </xf>
    <xf numFmtId="1" fontId="5" fillId="2" borderId="18" xfId="3" applyNumberFormat="1" applyFont="1" applyFill="1" applyBorder="1" applyAlignment="1">
      <alignment horizontal="right"/>
    </xf>
    <xf numFmtId="1" fontId="5" fillId="2" borderId="18" xfId="3" applyNumberFormat="1" applyFont="1" applyFill="1" applyBorder="1" applyAlignment="1" applyProtection="1">
      <alignment horizontal="right"/>
      <protection locked="0"/>
    </xf>
    <xf numFmtId="0" fontId="3" fillId="0" borderId="20" xfId="2" applyFont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164" fontId="5" fillId="2" borderId="14" xfId="21" applyNumberFormat="1" applyFont="1" applyFill="1" applyBorder="1" applyAlignment="1" applyProtection="1">
      <alignment horizontal="right"/>
      <protection locked="0"/>
    </xf>
    <xf numFmtId="165" fontId="5" fillId="2" borderId="14" xfId="21" applyNumberFormat="1" applyFont="1" applyFill="1" applyBorder="1" applyAlignment="1" applyProtection="1">
      <alignment horizontal="right"/>
      <protection locked="0"/>
    </xf>
    <xf numFmtId="164" fontId="5" fillId="2" borderId="14" xfId="21" applyNumberFormat="1" applyFont="1" applyFill="1" applyBorder="1" applyAlignment="1">
      <alignment horizontal="right"/>
    </xf>
    <xf numFmtId="165" fontId="5" fillId="2" borderId="14" xfId="21" applyNumberFormat="1" applyFont="1" applyFill="1" applyBorder="1" applyAlignment="1">
      <alignment horizontal="right"/>
    </xf>
    <xf numFmtId="165" fontId="6" fillId="2" borderId="14" xfId="21" applyNumberFormat="1" applyFont="1" applyFill="1" applyBorder="1" applyAlignment="1">
      <alignment horizontal="right"/>
    </xf>
    <xf numFmtId="0" fontId="5" fillId="2" borderId="14" xfId="21" applyNumberFormat="1" applyFont="1" applyFill="1" applyBorder="1" applyAlignment="1">
      <alignment horizontal="right"/>
    </xf>
    <xf numFmtId="165" fontId="6" fillId="2" borderId="13" xfId="21" applyNumberFormat="1" applyFont="1" applyFill="1" applyBorder="1" applyAlignment="1">
      <alignment horizontal="right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</cellXfs>
  <cellStyles count="22">
    <cellStyle name="Millares" xfId="21" builtinId="3"/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0</xdr:rowOff>
    </xdr:from>
    <xdr:to>
      <xdr:col>2</xdr:col>
      <xdr:colOff>1013460</xdr:colOff>
      <xdr:row>92</xdr:row>
      <xdr:rowOff>144780</xdr:rowOff>
    </xdr:to>
    <xdr:sp macro="" textlink="">
      <xdr:nvSpPr>
        <xdr:cNvPr id="7" name="CuadroTexto 6"/>
        <xdr:cNvSpPr txBox="1"/>
      </xdr:nvSpPr>
      <xdr:spPr>
        <a:xfrm>
          <a:off x="0" y="18722340"/>
          <a:ext cx="1623060" cy="1424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982981</xdr:colOff>
      <xdr:row>85</xdr:row>
      <xdr:rowOff>0</xdr:rowOff>
    </xdr:from>
    <xdr:to>
      <xdr:col>3</xdr:col>
      <xdr:colOff>632461</xdr:colOff>
      <xdr:row>93</xdr:row>
      <xdr:rowOff>137160</xdr:rowOff>
    </xdr:to>
    <xdr:sp macro="" textlink="">
      <xdr:nvSpPr>
        <xdr:cNvPr id="8" name="CuadroTexto 7"/>
        <xdr:cNvSpPr txBox="1"/>
      </xdr:nvSpPr>
      <xdr:spPr>
        <a:xfrm>
          <a:off x="1592581" y="18722340"/>
          <a:ext cx="2194560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701040</xdr:colOff>
      <xdr:row>85</xdr:row>
      <xdr:rowOff>0</xdr:rowOff>
    </xdr:from>
    <xdr:to>
      <xdr:col>6</xdr:col>
      <xdr:colOff>327660</xdr:colOff>
      <xdr:row>92</xdr:row>
      <xdr:rowOff>167640</xdr:rowOff>
    </xdr:to>
    <xdr:sp macro="" textlink="">
      <xdr:nvSpPr>
        <xdr:cNvPr id="9" name="CuadroTexto 8"/>
        <xdr:cNvSpPr txBox="1"/>
      </xdr:nvSpPr>
      <xdr:spPr>
        <a:xfrm>
          <a:off x="3855720" y="18722340"/>
          <a:ext cx="2232660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182880</xdr:colOff>
      <xdr:row>85</xdr:row>
      <xdr:rowOff>160020</xdr:rowOff>
    </xdr:from>
    <xdr:to>
      <xdr:col>8</xdr:col>
      <xdr:colOff>601980</xdr:colOff>
      <xdr:row>94</xdr:row>
      <xdr:rowOff>91440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5943600" y="18882360"/>
          <a:ext cx="1897380" cy="157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2"/>
  <sheetViews>
    <sheetView showGridLines="0" tabSelected="1" workbookViewId="0">
      <selection activeCell="B6" sqref="B6:I6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4" width="11.5703125" customWidth="1"/>
    <col min="5" max="5" width="14.42578125" customWidth="1"/>
    <col min="6" max="6" width="12.42578125" bestFit="1" customWidth="1"/>
    <col min="7" max="7" width="11.5703125" customWidth="1"/>
    <col min="8" max="8" width="11" bestFit="1" customWidth="1"/>
    <col min="9" max="9" width="13.28515625" customWidth="1"/>
  </cols>
  <sheetData>
    <row r="2" spans="2:9" x14ac:dyDescent="0.25">
      <c r="I2" s="19" t="s">
        <v>85</v>
      </c>
    </row>
    <row r="3" spans="2:9" ht="14.45" x14ac:dyDescent="0.3">
      <c r="B3" s="34" t="s">
        <v>86</v>
      </c>
      <c r="C3" s="35"/>
      <c r="D3" s="35"/>
      <c r="E3" s="35"/>
      <c r="F3" s="35"/>
      <c r="G3" s="35"/>
      <c r="H3" s="35"/>
      <c r="I3" s="36"/>
    </row>
    <row r="4" spans="2:9" x14ac:dyDescent="0.25">
      <c r="B4" s="37" t="s">
        <v>2</v>
      </c>
      <c r="C4" s="38"/>
      <c r="D4" s="38"/>
      <c r="E4" s="38"/>
      <c r="F4" s="38"/>
      <c r="G4" s="38"/>
      <c r="H4" s="38"/>
      <c r="I4" s="39"/>
    </row>
    <row r="5" spans="2:9" x14ac:dyDescent="0.25">
      <c r="B5" s="37" t="s">
        <v>3</v>
      </c>
      <c r="C5" s="38"/>
      <c r="D5" s="38"/>
      <c r="E5" s="38"/>
      <c r="F5" s="38"/>
      <c r="G5" s="38"/>
      <c r="H5" s="38"/>
      <c r="I5" s="39"/>
    </row>
    <row r="6" spans="2:9" x14ac:dyDescent="0.25">
      <c r="B6" s="40" t="s">
        <v>87</v>
      </c>
      <c r="C6" s="41"/>
      <c r="D6" s="41"/>
      <c r="E6" s="41"/>
      <c r="F6" s="41"/>
      <c r="G6" s="41"/>
      <c r="H6" s="41"/>
      <c r="I6" s="42"/>
    </row>
    <row r="7" spans="2:9" x14ac:dyDescent="0.25">
      <c r="B7" s="43" t="s">
        <v>4</v>
      </c>
      <c r="C7" s="44"/>
      <c r="D7" s="49" t="s">
        <v>5</v>
      </c>
      <c r="E7" s="50"/>
      <c r="F7" s="50"/>
      <c r="G7" s="50"/>
      <c r="H7" s="51"/>
      <c r="I7" s="52" t="s">
        <v>6</v>
      </c>
    </row>
    <row r="8" spans="2:9" ht="24" x14ac:dyDescent="0.25">
      <c r="B8" s="45"/>
      <c r="C8" s="46"/>
      <c r="D8" s="24" t="s">
        <v>7</v>
      </c>
      <c r="E8" s="26" t="s">
        <v>8</v>
      </c>
      <c r="F8" s="24" t="s">
        <v>0</v>
      </c>
      <c r="G8" s="24" t="s">
        <v>1</v>
      </c>
      <c r="H8" s="24" t="s">
        <v>9</v>
      </c>
      <c r="I8" s="52"/>
    </row>
    <row r="9" spans="2:9" x14ac:dyDescent="0.25">
      <c r="B9" s="47"/>
      <c r="C9" s="48"/>
      <c r="D9" s="25">
        <v>1</v>
      </c>
      <c r="E9" s="25">
        <v>2</v>
      </c>
      <c r="F9" s="25" t="s">
        <v>10</v>
      </c>
      <c r="G9" s="25">
        <v>4</v>
      </c>
      <c r="H9" s="25">
        <v>5</v>
      </c>
      <c r="I9" s="25" t="s">
        <v>11</v>
      </c>
    </row>
    <row r="10" spans="2:9" ht="13.5" customHeight="1" x14ac:dyDescent="0.3">
      <c r="B10" s="53" t="s">
        <v>12</v>
      </c>
      <c r="C10" s="54"/>
      <c r="D10" s="31">
        <f>SUM(D11:D17)</f>
        <v>37260798</v>
      </c>
      <c r="E10" s="2">
        <f t="shared" ref="E10:I10" si="0">SUM(E11:E17)</f>
        <v>0</v>
      </c>
      <c r="F10" s="31">
        <f t="shared" si="0"/>
        <v>37260798</v>
      </c>
      <c r="G10" s="31">
        <f t="shared" si="0"/>
        <v>8269708.1299999999</v>
      </c>
      <c r="H10" s="31">
        <f t="shared" si="0"/>
        <v>8269708.1299999999</v>
      </c>
      <c r="I10" s="31">
        <f t="shared" si="0"/>
        <v>28991089.870000001</v>
      </c>
    </row>
    <row r="11" spans="2:9" ht="25.5" customHeight="1" x14ac:dyDescent="0.25">
      <c r="B11" s="3"/>
      <c r="C11" s="4" t="s">
        <v>13</v>
      </c>
      <c r="D11" s="28">
        <v>19006369</v>
      </c>
      <c r="E11" s="5">
        <v>0</v>
      </c>
      <c r="F11" s="30">
        <f>D11+E11</f>
        <v>19006369</v>
      </c>
      <c r="G11" s="28">
        <v>6422668.8799999999</v>
      </c>
      <c r="H11" s="28">
        <v>6422668.8799999999</v>
      </c>
      <c r="I11" s="30">
        <f>F11-G11</f>
        <v>12583700.120000001</v>
      </c>
    </row>
    <row r="12" spans="2:9" ht="25.5" customHeight="1" x14ac:dyDescent="0.25">
      <c r="B12" s="3"/>
      <c r="C12" s="4" t="s">
        <v>14</v>
      </c>
      <c r="D12" s="28">
        <v>140998</v>
      </c>
      <c r="E12" s="5">
        <v>0</v>
      </c>
      <c r="F12" s="30">
        <f t="shared" ref="F12:F17" si="1">D12+E12</f>
        <v>140998</v>
      </c>
      <c r="G12" s="28">
        <v>28100</v>
      </c>
      <c r="H12" s="28">
        <v>28100</v>
      </c>
      <c r="I12" s="30">
        <f t="shared" ref="I12:I17" si="2">F12-G12</f>
        <v>112898</v>
      </c>
    </row>
    <row r="13" spans="2:9" ht="16.5" customHeight="1" x14ac:dyDescent="0.3">
      <c r="B13" s="3"/>
      <c r="C13" s="4" t="s">
        <v>15</v>
      </c>
      <c r="D13" s="28">
        <v>6645839</v>
      </c>
      <c r="E13" s="5">
        <v>0</v>
      </c>
      <c r="F13" s="30">
        <f t="shared" si="1"/>
        <v>6645839</v>
      </c>
      <c r="G13" s="28">
        <v>1302076.43</v>
      </c>
      <c r="H13" s="28">
        <v>1302076.43</v>
      </c>
      <c r="I13" s="30">
        <f t="shared" si="2"/>
        <v>5343762.57</v>
      </c>
    </row>
    <row r="14" spans="2:9" ht="12.75" customHeight="1" x14ac:dyDescent="0.3">
      <c r="B14" s="3"/>
      <c r="C14" s="4" t="s">
        <v>16</v>
      </c>
      <c r="D14" s="5">
        <v>0</v>
      </c>
      <c r="E14" s="5">
        <v>0</v>
      </c>
      <c r="F14" s="6">
        <f t="shared" si="1"/>
        <v>0</v>
      </c>
      <c r="G14" s="5">
        <v>0</v>
      </c>
      <c r="H14" s="5">
        <v>0</v>
      </c>
      <c r="I14" s="6">
        <f t="shared" si="2"/>
        <v>0</v>
      </c>
    </row>
    <row r="15" spans="2:9" ht="13.5" customHeight="1" x14ac:dyDescent="0.25">
      <c r="B15" s="3"/>
      <c r="C15" s="4" t="s">
        <v>17</v>
      </c>
      <c r="D15" s="28">
        <v>11467592</v>
      </c>
      <c r="E15" s="5">
        <v>0</v>
      </c>
      <c r="F15" s="29">
        <f t="shared" si="1"/>
        <v>11467592</v>
      </c>
      <c r="G15" s="27">
        <v>516862.82</v>
      </c>
      <c r="H15" s="27">
        <v>516862.82</v>
      </c>
      <c r="I15" s="29">
        <f t="shared" si="2"/>
        <v>10950729.18</v>
      </c>
    </row>
    <row r="16" spans="2:9" ht="14.45" x14ac:dyDescent="0.3">
      <c r="B16" s="3"/>
      <c r="C16" s="4" t="s">
        <v>18</v>
      </c>
      <c r="D16" s="5">
        <v>0</v>
      </c>
      <c r="E16" s="5">
        <v>0</v>
      </c>
      <c r="F16" s="6">
        <f t="shared" si="1"/>
        <v>0</v>
      </c>
      <c r="G16" s="5">
        <v>0</v>
      </c>
      <c r="H16" s="5">
        <v>0</v>
      </c>
      <c r="I16" s="6">
        <f t="shared" si="2"/>
        <v>0</v>
      </c>
    </row>
    <row r="17" spans="2:9" ht="13.5" customHeight="1" x14ac:dyDescent="0.25">
      <c r="B17" s="3"/>
      <c r="C17" s="4" t="s">
        <v>19</v>
      </c>
      <c r="D17" s="5">
        <v>0</v>
      </c>
      <c r="E17" s="5">
        <v>0</v>
      </c>
      <c r="F17" s="6">
        <f t="shared" si="1"/>
        <v>0</v>
      </c>
      <c r="G17" s="5">
        <v>0</v>
      </c>
      <c r="H17" s="5">
        <v>0</v>
      </c>
      <c r="I17" s="6">
        <f t="shared" si="2"/>
        <v>0</v>
      </c>
    </row>
    <row r="18" spans="2:9" ht="14.45" x14ac:dyDescent="0.3">
      <c r="B18" s="53" t="s">
        <v>20</v>
      </c>
      <c r="C18" s="54"/>
      <c r="D18" s="31">
        <f>SUM(D19:D27)</f>
        <v>3287250</v>
      </c>
      <c r="E18" s="31">
        <f t="shared" ref="E18:I18" si="3">SUM(E19:E27)</f>
        <v>808816.88</v>
      </c>
      <c r="F18" s="31">
        <f t="shared" si="3"/>
        <v>4096066.8800000004</v>
      </c>
      <c r="G18" s="31">
        <f t="shared" si="3"/>
        <v>1335964.8699999999</v>
      </c>
      <c r="H18" s="31">
        <f t="shared" si="3"/>
        <v>1335964.8699999999</v>
      </c>
      <c r="I18" s="31">
        <f t="shared" si="3"/>
        <v>2760102.0100000002</v>
      </c>
    </row>
    <row r="19" spans="2:9" ht="25.5" customHeight="1" x14ac:dyDescent="0.25">
      <c r="B19" s="3"/>
      <c r="C19" s="4" t="s">
        <v>21</v>
      </c>
      <c r="D19" s="28">
        <v>400250.05</v>
      </c>
      <c r="E19" s="28">
        <v>40421.83</v>
      </c>
      <c r="F19" s="30">
        <f>D19+E19</f>
        <v>440671.88</v>
      </c>
      <c r="G19" s="28">
        <v>46125.95</v>
      </c>
      <c r="H19" s="28">
        <v>46125.95</v>
      </c>
      <c r="I19" s="30">
        <f>F19-G19</f>
        <v>394545.93</v>
      </c>
    </row>
    <row r="20" spans="2:9" ht="16.5" customHeight="1" x14ac:dyDescent="0.3">
      <c r="B20" s="3"/>
      <c r="C20" s="4" t="s">
        <v>22</v>
      </c>
      <c r="D20" s="28">
        <v>185000</v>
      </c>
      <c r="E20" s="28">
        <v>1531.2</v>
      </c>
      <c r="F20" s="30">
        <f t="shared" ref="F20:F27" si="4">D20+E20</f>
        <v>186531.20000000001</v>
      </c>
      <c r="G20" s="28">
        <v>54382.32</v>
      </c>
      <c r="H20" s="28">
        <v>54382.32</v>
      </c>
      <c r="I20" s="30">
        <f t="shared" ref="I20:I27" si="5">F20-G20</f>
        <v>132148.88</v>
      </c>
    </row>
    <row r="21" spans="2:9" ht="30" customHeight="1" x14ac:dyDescent="0.25">
      <c r="B21" s="3"/>
      <c r="C21" s="4" t="s">
        <v>23</v>
      </c>
      <c r="D21" s="5">
        <v>0</v>
      </c>
      <c r="E21" s="5">
        <v>0</v>
      </c>
      <c r="F21" s="6">
        <f t="shared" si="4"/>
        <v>0</v>
      </c>
      <c r="G21" s="5">
        <v>0</v>
      </c>
      <c r="H21" s="5">
        <v>0</v>
      </c>
      <c r="I21" s="6">
        <f t="shared" si="5"/>
        <v>0</v>
      </c>
    </row>
    <row r="22" spans="2:9" ht="28.5" customHeight="1" x14ac:dyDescent="0.25">
      <c r="B22" s="3"/>
      <c r="C22" s="4" t="s">
        <v>24</v>
      </c>
      <c r="D22" s="5">
        <v>0</v>
      </c>
      <c r="E22" s="5">
        <v>0</v>
      </c>
      <c r="F22" s="6">
        <f t="shared" si="4"/>
        <v>0</v>
      </c>
      <c r="G22" s="5">
        <v>0</v>
      </c>
      <c r="H22" s="5">
        <v>0</v>
      </c>
      <c r="I22" s="6">
        <f t="shared" si="5"/>
        <v>0</v>
      </c>
    </row>
    <row r="23" spans="2:9" ht="25.5" customHeight="1" x14ac:dyDescent="0.25">
      <c r="B23" s="3"/>
      <c r="C23" s="4" t="s">
        <v>25</v>
      </c>
      <c r="D23" s="5">
        <v>0</v>
      </c>
      <c r="E23" s="28">
        <v>14619.12</v>
      </c>
      <c r="F23" s="30">
        <f t="shared" si="4"/>
        <v>14619.12</v>
      </c>
      <c r="G23" s="28">
        <v>12582.73</v>
      </c>
      <c r="H23" s="28">
        <v>12582.73</v>
      </c>
      <c r="I23" s="30">
        <f t="shared" si="5"/>
        <v>2036.3900000000012</v>
      </c>
    </row>
    <row r="24" spans="2:9" ht="18" customHeight="1" x14ac:dyDescent="0.25">
      <c r="B24" s="3"/>
      <c r="C24" s="4" t="s">
        <v>26</v>
      </c>
      <c r="D24" s="28">
        <v>1454000</v>
      </c>
      <c r="E24" s="28">
        <v>628661.89</v>
      </c>
      <c r="F24" s="30">
        <f t="shared" si="4"/>
        <v>2082661.8900000001</v>
      </c>
      <c r="G24" s="28">
        <v>987738.86</v>
      </c>
      <c r="H24" s="28">
        <v>987738.86</v>
      </c>
      <c r="I24" s="30">
        <f t="shared" si="5"/>
        <v>1094923.0300000003</v>
      </c>
    </row>
    <row r="25" spans="2:9" ht="23.25" customHeight="1" x14ac:dyDescent="0.25">
      <c r="B25" s="3"/>
      <c r="C25" s="4" t="s">
        <v>27</v>
      </c>
      <c r="D25" s="28">
        <v>573000</v>
      </c>
      <c r="E25" s="5">
        <v>0</v>
      </c>
      <c r="F25" s="30">
        <f t="shared" si="4"/>
        <v>573000</v>
      </c>
      <c r="G25" s="28">
        <v>29127.599999999999</v>
      </c>
      <c r="H25" s="28">
        <v>29127.599999999999</v>
      </c>
      <c r="I25" s="30">
        <f t="shared" si="5"/>
        <v>543872.4</v>
      </c>
    </row>
    <row r="26" spans="2:9" ht="18" customHeight="1" x14ac:dyDescent="0.25">
      <c r="B26" s="3"/>
      <c r="C26" s="4" t="s">
        <v>28</v>
      </c>
      <c r="D26" s="5">
        <v>0</v>
      </c>
      <c r="E26" s="5">
        <v>0</v>
      </c>
      <c r="F26" s="6">
        <f t="shared" si="4"/>
        <v>0</v>
      </c>
      <c r="G26" s="5">
        <v>0</v>
      </c>
      <c r="H26" s="5">
        <v>0</v>
      </c>
      <c r="I26" s="6">
        <f t="shared" si="5"/>
        <v>0</v>
      </c>
    </row>
    <row r="27" spans="2:9" ht="24" customHeight="1" x14ac:dyDescent="0.25">
      <c r="B27" s="3"/>
      <c r="C27" s="4" t="s">
        <v>29</v>
      </c>
      <c r="D27" s="28">
        <v>674999.95</v>
      </c>
      <c r="E27" s="28">
        <v>123582.84</v>
      </c>
      <c r="F27" s="30">
        <f t="shared" si="4"/>
        <v>798582.78999999992</v>
      </c>
      <c r="G27" s="28">
        <v>206007.41</v>
      </c>
      <c r="H27" s="28">
        <v>206007.41</v>
      </c>
      <c r="I27" s="30">
        <f t="shared" si="5"/>
        <v>592575.37999999989</v>
      </c>
    </row>
    <row r="28" spans="2:9" x14ac:dyDescent="0.25">
      <c r="B28" s="53" t="s">
        <v>30</v>
      </c>
      <c r="C28" s="54"/>
      <c r="D28" s="31">
        <f>SUM(D29:D37)</f>
        <v>2473707</v>
      </c>
      <c r="E28" s="31">
        <f t="shared" ref="E28:I28" si="6">SUM(E29:E37)</f>
        <v>356965.87</v>
      </c>
      <c r="F28" s="31">
        <f t="shared" si="6"/>
        <v>2830672.87</v>
      </c>
      <c r="G28" s="31">
        <f t="shared" si="6"/>
        <v>585318.63</v>
      </c>
      <c r="H28" s="31">
        <f t="shared" si="6"/>
        <v>585318.63</v>
      </c>
      <c r="I28" s="31">
        <f t="shared" si="6"/>
        <v>2245354.2400000002</v>
      </c>
    </row>
    <row r="29" spans="2:9" ht="15.75" customHeight="1" x14ac:dyDescent="0.25">
      <c r="B29" s="3"/>
      <c r="C29" s="4" t="s">
        <v>31</v>
      </c>
      <c r="D29" s="28">
        <v>766953</v>
      </c>
      <c r="E29" s="5">
        <v>49591</v>
      </c>
      <c r="F29" s="30">
        <f>D29+E29</f>
        <v>816544</v>
      </c>
      <c r="G29" s="28">
        <v>108077.36</v>
      </c>
      <c r="H29" s="28">
        <v>108077.36</v>
      </c>
      <c r="I29" s="30">
        <f>F29-G29</f>
        <v>708466.64</v>
      </c>
    </row>
    <row r="30" spans="2:9" ht="15" customHeight="1" x14ac:dyDescent="0.25">
      <c r="B30" s="3"/>
      <c r="C30" s="4" t="s">
        <v>32</v>
      </c>
      <c r="D30" s="28">
        <v>77381</v>
      </c>
      <c r="E30" s="5">
        <v>16277.58</v>
      </c>
      <c r="F30" s="30">
        <f t="shared" ref="F30:F37" si="7">D30+E30</f>
        <v>93658.58</v>
      </c>
      <c r="G30" s="28">
        <v>16277.58</v>
      </c>
      <c r="H30" s="28">
        <v>16277.58</v>
      </c>
      <c r="I30" s="30">
        <f t="shared" ref="I30:I37" si="8">F30-G30</f>
        <v>77381</v>
      </c>
    </row>
    <row r="31" spans="2:9" ht="24" customHeight="1" x14ac:dyDescent="0.25">
      <c r="B31" s="3"/>
      <c r="C31" s="4" t="s">
        <v>33</v>
      </c>
      <c r="D31" s="28">
        <v>478781</v>
      </c>
      <c r="E31" s="5">
        <v>-38855.599999999999</v>
      </c>
      <c r="F31" s="30">
        <f t="shared" si="7"/>
        <v>439925.4</v>
      </c>
      <c r="G31" s="28">
        <v>22884.44</v>
      </c>
      <c r="H31" s="28">
        <v>22884.44</v>
      </c>
      <c r="I31" s="30">
        <f t="shared" si="8"/>
        <v>417040.96</v>
      </c>
    </row>
    <row r="32" spans="2:9" ht="25.5" customHeight="1" x14ac:dyDescent="0.25">
      <c r="B32" s="3"/>
      <c r="C32" s="4" t="s">
        <v>34</v>
      </c>
      <c r="D32" s="28">
        <v>2200</v>
      </c>
      <c r="E32" s="5">
        <v>0</v>
      </c>
      <c r="F32" s="30">
        <f t="shared" si="7"/>
        <v>2200</v>
      </c>
      <c r="G32" s="28">
        <v>1061</v>
      </c>
      <c r="H32" s="28">
        <v>1061</v>
      </c>
      <c r="I32" s="30">
        <f t="shared" si="8"/>
        <v>1139</v>
      </c>
    </row>
    <row r="33" spans="1:12" ht="26.25" customHeight="1" x14ac:dyDescent="0.25">
      <c r="B33" s="3"/>
      <c r="C33" s="4" t="s">
        <v>35</v>
      </c>
      <c r="D33" s="28">
        <v>778506</v>
      </c>
      <c r="E33" s="5">
        <v>263444.89</v>
      </c>
      <c r="F33" s="30">
        <f t="shared" si="7"/>
        <v>1041950.89</v>
      </c>
      <c r="G33" s="28">
        <v>353705.3</v>
      </c>
      <c r="H33" s="28">
        <v>353705.3</v>
      </c>
      <c r="I33" s="30">
        <f t="shared" si="8"/>
        <v>688245.59000000008</v>
      </c>
    </row>
    <row r="34" spans="1:12" ht="24" customHeight="1" x14ac:dyDescent="0.25">
      <c r="B34" s="3"/>
      <c r="C34" s="4" t="s">
        <v>36</v>
      </c>
      <c r="D34" s="28">
        <v>1600</v>
      </c>
      <c r="E34" s="5">
        <v>0</v>
      </c>
      <c r="F34" s="30">
        <f t="shared" si="7"/>
        <v>1600</v>
      </c>
      <c r="G34" s="5">
        <v>0</v>
      </c>
      <c r="H34" s="5">
        <v>0</v>
      </c>
      <c r="I34" s="30">
        <f t="shared" si="8"/>
        <v>1600</v>
      </c>
    </row>
    <row r="35" spans="1:12" ht="16.5" customHeight="1" x14ac:dyDescent="0.25">
      <c r="B35" s="3"/>
      <c r="C35" s="4" t="s">
        <v>37</v>
      </c>
      <c r="D35" s="28">
        <v>128576</v>
      </c>
      <c r="E35" s="5">
        <v>50000</v>
      </c>
      <c r="F35" s="30">
        <f t="shared" si="7"/>
        <v>178576</v>
      </c>
      <c r="G35" s="28">
        <v>59767.83</v>
      </c>
      <c r="H35" s="28">
        <v>59767.83</v>
      </c>
      <c r="I35" s="30">
        <f t="shared" si="8"/>
        <v>118808.17</v>
      </c>
    </row>
    <row r="36" spans="1:12" ht="15" customHeight="1" x14ac:dyDescent="0.25">
      <c r="B36" s="3"/>
      <c r="C36" s="4" t="s">
        <v>38</v>
      </c>
      <c r="D36" s="28">
        <v>171000</v>
      </c>
      <c r="E36" s="5">
        <v>16508</v>
      </c>
      <c r="F36" s="30">
        <f t="shared" si="7"/>
        <v>187508</v>
      </c>
      <c r="G36" s="28">
        <v>23508</v>
      </c>
      <c r="H36" s="28">
        <v>23508</v>
      </c>
      <c r="I36" s="30">
        <f t="shared" si="8"/>
        <v>164000</v>
      </c>
    </row>
    <row r="37" spans="1:12" ht="15" customHeight="1" x14ac:dyDescent="0.25">
      <c r="B37" s="3"/>
      <c r="C37" s="4" t="s">
        <v>39</v>
      </c>
      <c r="D37" s="28">
        <v>68710</v>
      </c>
      <c r="E37" s="5">
        <v>0</v>
      </c>
      <c r="F37" s="30">
        <f t="shared" si="7"/>
        <v>68710</v>
      </c>
      <c r="G37" s="28">
        <v>37.119999999999997</v>
      </c>
      <c r="H37" s="28">
        <v>37.119999999999997</v>
      </c>
      <c r="I37" s="30">
        <f t="shared" si="8"/>
        <v>68672.88</v>
      </c>
    </row>
    <row r="38" spans="1:12" ht="24" customHeight="1" x14ac:dyDescent="0.25">
      <c r="B38" s="53" t="s">
        <v>40</v>
      </c>
      <c r="C38" s="54"/>
      <c r="D38" s="2">
        <f>SUM(D39:D47)</f>
        <v>0</v>
      </c>
      <c r="E38" s="2">
        <f t="shared" ref="E38:I38" si="9">SUM(E39:E47)</f>
        <v>0</v>
      </c>
      <c r="F38" s="2">
        <f t="shared" si="9"/>
        <v>0</v>
      </c>
      <c r="G38" s="2">
        <f t="shared" si="9"/>
        <v>0</v>
      </c>
      <c r="H38" s="2">
        <f t="shared" si="9"/>
        <v>0</v>
      </c>
      <c r="I38" s="2">
        <f t="shared" si="9"/>
        <v>0</v>
      </c>
    </row>
    <row r="39" spans="1:12" ht="27.75" customHeight="1" x14ac:dyDescent="0.25">
      <c r="B39" s="3"/>
      <c r="C39" s="4" t="s">
        <v>41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6">
        <v>0</v>
      </c>
    </row>
    <row r="40" spans="1:12" ht="14.25" customHeight="1" x14ac:dyDescent="0.25">
      <c r="B40" s="3"/>
      <c r="C40" s="4" t="s">
        <v>42</v>
      </c>
      <c r="D40" s="5">
        <v>0</v>
      </c>
      <c r="E40" s="5">
        <v>0</v>
      </c>
      <c r="F40" s="6">
        <v>0</v>
      </c>
      <c r="G40" s="5">
        <v>0</v>
      </c>
      <c r="H40" s="5">
        <v>0</v>
      </c>
      <c r="I40" s="6">
        <v>0</v>
      </c>
    </row>
    <row r="41" spans="1:12" ht="15.75" customHeight="1" x14ac:dyDescent="0.25">
      <c r="B41" s="3"/>
      <c r="C41" s="4" t="s">
        <v>43</v>
      </c>
      <c r="D41" s="5">
        <v>0</v>
      </c>
      <c r="E41" s="5">
        <v>0</v>
      </c>
      <c r="F41" s="6">
        <v>0</v>
      </c>
      <c r="G41" s="5">
        <v>0</v>
      </c>
      <c r="H41" s="5">
        <v>0</v>
      </c>
      <c r="I41" s="6">
        <v>0</v>
      </c>
    </row>
    <row r="42" spans="1:12" ht="14.25" customHeight="1" x14ac:dyDescent="0.25">
      <c r="B42" s="3"/>
      <c r="C42" s="4" t="s">
        <v>44</v>
      </c>
      <c r="D42" s="5">
        <v>0</v>
      </c>
      <c r="E42" s="5">
        <v>0</v>
      </c>
      <c r="F42" s="6">
        <v>0</v>
      </c>
      <c r="G42" s="5">
        <v>0</v>
      </c>
      <c r="H42" s="5">
        <v>0</v>
      </c>
      <c r="I42" s="6">
        <v>0</v>
      </c>
    </row>
    <row r="43" spans="1:12" ht="16.5" customHeight="1" x14ac:dyDescent="0.25">
      <c r="B43" s="3"/>
      <c r="C43" s="4" t="s">
        <v>45</v>
      </c>
      <c r="D43" s="5">
        <v>0</v>
      </c>
      <c r="E43" s="5">
        <v>0</v>
      </c>
      <c r="F43" s="6">
        <v>0</v>
      </c>
      <c r="G43" s="5">
        <v>0</v>
      </c>
      <c r="H43" s="5">
        <v>0</v>
      </c>
      <c r="I43" s="6">
        <v>0</v>
      </c>
    </row>
    <row r="44" spans="1:12" ht="25.5" customHeight="1" x14ac:dyDescent="0.25">
      <c r="B44" s="3"/>
      <c r="C44" s="4" t="s">
        <v>46</v>
      </c>
      <c r="D44" s="5">
        <v>0</v>
      </c>
      <c r="E44" s="5">
        <v>0</v>
      </c>
      <c r="F44" s="6">
        <v>0</v>
      </c>
      <c r="G44" s="5">
        <v>0</v>
      </c>
      <c r="H44" s="5">
        <v>0</v>
      </c>
      <c r="I44" s="6">
        <v>0</v>
      </c>
      <c r="L44" s="12"/>
    </row>
    <row r="45" spans="1:12" ht="15" customHeight="1" x14ac:dyDescent="0.25">
      <c r="B45" s="3"/>
      <c r="C45" s="4" t="s">
        <v>47</v>
      </c>
      <c r="D45" s="5">
        <v>0</v>
      </c>
      <c r="E45" s="5">
        <v>0</v>
      </c>
      <c r="F45" s="6">
        <v>0</v>
      </c>
      <c r="G45" s="5">
        <v>0</v>
      </c>
      <c r="H45" s="5">
        <v>0</v>
      </c>
      <c r="I45" s="6">
        <v>0</v>
      </c>
    </row>
    <row r="46" spans="1:12" x14ac:dyDescent="0.25">
      <c r="A46" s="17"/>
      <c r="B46" s="3"/>
      <c r="C46" s="11" t="s">
        <v>48</v>
      </c>
      <c r="D46" s="1">
        <v>0</v>
      </c>
      <c r="E46" s="5">
        <v>0</v>
      </c>
      <c r="F46" s="6">
        <v>0</v>
      </c>
      <c r="G46" s="5">
        <v>0</v>
      </c>
      <c r="H46" s="5">
        <v>0</v>
      </c>
      <c r="I46" s="6">
        <v>0</v>
      </c>
      <c r="J46" s="16"/>
    </row>
    <row r="47" spans="1:12" ht="15" customHeight="1" x14ac:dyDescent="0.25">
      <c r="B47" s="3"/>
      <c r="C47" s="11" t="s">
        <v>49</v>
      </c>
      <c r="D47" s="5">
        <v>0</v>
      </c>
      <c r="E47" s="5">
        <v>0</v>
      </c>
      <c r="F47" s="6">
        <v>0</v>
      </c>
      <c r="G47" s="5">
        <v>0</v>
      </c>
      <c r="H47" s="5">
        <v>0</v>
      </c>
      <c r="I47" s="6">
        <v>0</v>
      </c>
    </row>
    <row r="48" spans="1:12" x14ac:dyDescent="0.25">
      <c r="B48" s="53" t="s">
        <v>50</v>
      </c>
      <c r="C48" s="54"/>
      <c r="D48" s="31">
        <f>SUM(D49:D57)</f>
        <v>800000</v>
      </c>
      <c r="E48" s="31">
        <f t="shared" ref="E48:I48" si="10">SUM(E49:E57)</f>
        <v>34217.25</v>
      </c>
      <c r="F48" s="31">
        <f t="shared" si="10"/>
        <v>834217.25</v>
      </c>
      <c r="G48" s="31">
        <f t="shared" si="10"/>
        <v>34217.25</v>
      </c>
      <c r="H48" s="31">
        <f t="shared" si="10"/>
        <v>34217.25</v>
      </c>
      <c r="I48" s="31">
        <f t="shared" si="10"/>
        <v>800000</v>
      </c>
    </row>
    <row r="49" spans="2:15" ht="15" customHeight="1" x14ac:dyDescent="0.25">
      <c r="B49" s="3"/>
      <c r="C49" s="4" t="s">
        <v>51</v>
      </c>
      <c r="D49" s="28">
        <v>200000</v>
      </c>
      <c r="E49" s="28">
        <v>34217.25</v>
      </c>
      <c r="F49" s="30">
        <f>D49+E49</f>
        <v>234217.25</v>
      </c>
      <c r="G49" s="28">
        <v>34217.25</v>
      </c>
      <c r="H49" s="28">
        <v>34217.25</v>
      </c>
      <c r="I49" s="30">
        <f>F49-G49</f>
        <v>200000</v>
      </c>
    </row>
    <row r="50" spans="2:15" ht="15" customHeight="1" x14ac:dyDescent="0.25">
      <c r="B50" s="3"/>
      <c r="C50" s="11" t="s">
        <v>52</v>
      </c>
      <c r="D50" s="28">
        <v>400000</v>
      </c>
      <c r="E50" s="5">
        <v>0</v>
      </c>
      <c r="F50" s="30">
        <f t="shared" ref="F50:F52" si="11">D50+E50</f>
        <v>400000</v>
      </c>
      <c r="G50" s="5">
        <v>0</v>
      </c>
      <c r="H50" s="5">
        <v>0</v>
      </c>
      <c r="I50" s="30">
        <f t="shared" ref="I50:I52" si="12">F50-G50</f>
        <v>400000</v>
      </c>
      <c r="O50" s="12"/>
    </row>
    <row r="51" spans="2:15" ht="15.75" customHeight="1" x14ac:dyDescent="0.25">
      <c r="B51" s="3"/>
      <c r="C51" s="11" t="s">
        <v>53</v>
      </c>
      <c r="D51" s="5">
        <v>0</v>
      </c>
      <c r="E51" s="5">
        <v>0</v>
      </c>
      <c r="F51" s="32">
        <f t="shared" si="11"/>
        <v>0</v>
      </c>
      <c r="G51" s="5">
        <v>0</v>
      </c>
      <c r="H51" s="5">
        <v>0</v>
      </c>
      <c r="I51" s="32">
        <f t="shared" si="12"/>
        <v>0</v>
      </c>
      <c r="L51" s="12"/>
    </row>
    <row r="52" spans="2:15" ht="15" customHeight="1" x14ac:dyDescent="0.25">
      <c r="B52" s="3"/>
      <c r="C52" s="4" t="s">
        <v>54</v>
      </c>
      <c r="D52" s="28">
        <v>200000</v>
      </c>
      <c r="E52" s="5">
        <v>0</v>
      </c>
      <c r="F52" s="30">
        <f t="shared" si="11"/>
        <v>200000</v>
      </c>
      <c r="G52" s="5">
        <v>0</v>
      </c>
      <c r="H52" s="5">
        <v>0</v>
      </c>
      <c r="I52" s="30">
        <f t="shared" si="12"/>
        <v>200000</v>
      </c>
    </row>
    <row r="53" spans="2:15" ht="18" customHeight="1" x14ac:dyDescent="0.25">
      <c r="B53" s="3"/>
      <c r="C53" s="4" t="s">
        <v>55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6">
        <v>0</v>
      </c>
    </row>
    <row r="54" spans="2:15" ht="15" customHeight="1" x14ac:dyDescent="0.25">
      <c r="B54" s="20"/>
      <c r="C54" s="23" t="s">
        <v>56</v>
      </c>
      <c r="D54" s="22">
        <v>0</v>
      </c>
      <c r="E54" s="22">
        <v>0</v>
      </c>
      <c r="F54" s="21">
        <v>0</v>
      </c>
      <c r="G54" s="22">
        <v>0</v>
      </c>
      <c r="H54" s="22">
        <v>0</v>
      </c>
      <c r="I54" s="21">
        <v>0</v>
      </c>
    </row>
    <row r="55" spans="2:15" ht="15" customHeight="1" x14ac:dyDescent="0.25">
      <c r="B55" s="18"/>
      <c r="C55" s="15" t="s">
        <v>57</v>
      </c>
      <c r="D55" s="13">
        <v>0</v>
      </c>
      <c r="E55" s="13">
        <v>0</v>
      </c>
      <c r="F55" s="6">
        <v>0</v>
      </c>
      <c r="G55" s="5">
        <v>0</v>
      </c>
      <c r="H55" s="13">
        <v>0</v>
      </c>
      <c r="I55" s="14">
        <v>0</v>
      </c>
    </row>
    <row r="56" spans="2:15" ht="15" customHeight="1" x14ac:dyDescent="0.25">
      <c r="B56" s="3"/>
      <c r="C56" s="4" t="s">
        <v>58</v>
      </c>
      <c r="D56" s="5">
        <v>0</v>
      </c>
      <c r="E56" s="5">
        <v>0</v>
      </c>
      <c r="F56" s="6">
        <v>0</v>
      </c>
      <c r="G56" s="5">
        <v>0</v>
      </c>
      <c r="H56" s="5">
        <v>0</v>
      </c>
      <c r="I56" s="6">
        <v>0</v>
      </c>
    </row>
    <row r="57" spans="2:15" x14ac:dyDescent="0.25">
      <c r="B57" s="3"/>
      <c r="C57" s="4" t="s">
        <v>59</v>
      </c>
      <c r="D57" s="5">
        <v>0</v>
      </c>
      <c r="E57" s="5">
        <v>0</v>
      </c>
      <c r="F57" s="6">
        <v>0</v>
      </c>
      <c r="G57" s="5">
        <v>0</v>
      </c>
      <c r="H57" s="5">
        <v>0</v>
      </c>
      <c r="I57" s="6">
        <v>0</v>
      </c>
    </row>
    <row r="58" spans="2:15" x14ac:dyDescent="0.25">
      <c r="B58" s="53" t="s">
        <v>60</v>
      </c>
      <c r="C58" s="54"/>
      <c r="D58" s="2">
        <f>SUM(D59:D61)</f>
        <v>0</v>
      </c>
      <c r="E58" s="2">
        <f t="shared" ref="E58:I58" si="13">SUM(E59:E61)</f>
        <v>0</v>
      </c>
      <c r="F58" s="2">
        <f t="shared" si="13"/>
        <v>0</v>
      </c>
      <c r="G58" s="2">
        <f t="shared" si="13"/>
        <v>0</v>
      </c>
      <c r="H58" s="2">
        <f t="shared" si="13"/>
        <v>0</v>
      </c>
      <c r="I58" s="2">
        <f t="shared" si="13"/>
        <v>0</v>
      </c>
    </row>
    <row r="59" spans="2:15" ht="15.75" customHeight="1" x14ac:dyDescent="0.25">
      <c r="B59" s="3"/>
      <c r="C59" s="4" t="s">
        <v>61</v>
      </c>
      <c r="D59" s="5">
        <v>0</v>
      </c>
      <c r="E59" s="5">
        <v>0</v>
      </c>
      <c r="F59" s="6">
        <v>0</v>
      </c>
      <c r="G59" s="5">
        <v>0</v>
      </c>
      <c r="H59" s="5">
        <v>0</v>
      </c>
      <c r="I59" s="6">
        <v>0</v>
      </c>
    </row>
    <row r="60" spans="2:15" ht="15" customHeight="1" x14ac:dyDescent="0.25">
      <c r="B60" s="3"/>
      <c r="C60" s="4" t="s">
        <v>62</v>
      </c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6">
        <v>0</v>
      </c>
    </row>
    <row r="61" spans="2:15" ht="15" customHeight="1" x14ac:dyDescent="0.25">
      <c r="B61" s="3"/>
      <c r="C61" s="4" t="s">
        <v>63</v>
      </c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6">
        <v>0</v>
      </c>
    </row>
    <row r="62" spans="2:15" x14ac:dyDescent="0.25">
      <c r="B62" s="53" t="s">
        <v>64</v>
      </c>
      <c r="C62" s="54"/>
      <c r="D62" s="2">
        <f>SUM(D63:D69)</f>
        <v>0</v>
      </c>
      <c r="E62" s="2">
        <f t="shared" ref="E62:I62" si="14">SUM(E63:E69)</f>
        <v>0</v>
      </c>
      <c r="F62" s="2">
        <f t="shared" si="14"/>
        <v>0</v>
      </c>
      <c r="G62" s="2">
        <f t="shared" si="14"/>
        <v>0</v>
      </c>
      <c r="H62" s="2">
        <f t="shared" si="14"/>
        <v>0</v>
      </c>
      <c r="I62" s="2">
        <f t="shared" si="14"/>
        <v>0</v>
      </c>
    </row>
    <row r="63" spans="2:15" ht="25.5" customHeight="1" x14ac:dyDescent="0.25">
      <c r="B63" s="3"/>
      <c r="C63" s="4" t="s">
        <v>65</v>
      </c>
      <c r="D63" s="5">
        <v>0</v>
      </c>
      <c r="E63" s="5">
        <v>0</v>
      </c>
      <c r="F63" s="6">
        <v>0</v>
      </c>
      <c r="G63" s="5">
        <v>0</v>
      </c>
      <c r="H63" s="5">
        <v>0</v>
      </c>
      <c r="I63" s="6">
        <v>0</v>
      </c>
    </row>
    <row r="64" spans="2:15" ht="15.75" customHeight="1" x14ac:dyDescent="0.25">
      <c r="B64" s="3"/>
      <c r="C64" s="4" t="s">
        <v>66</v>
      </c>
      <c r="D64" s="5">
        <v>0</v>
      </c>
      <c r="E64" s="5">
        <v>0</v>
      </c>
      <c r="F64" s="6">
        <v>0</v>
      </c>
      <c r="G64" s="5">
        <v>0</v>
      </c>
      <c r="H64" s="5">
        <v>0</v>
      </c>
      <c r="I64" s="6">
        <v>0</v>
      </c>
    </row>
    <row r="65" spans="2:9" ht="15.75" customHeight="1" x14ac:dyDescent="0.25">
      <c r="B65" s="3"/>
      <c r="C65" s="4" t="s">
        <v>67</v>
      </c>
      <c r="D65" s="5">
        <v>0</v>
      </c>
      <c r="E65" s="5">
        <v>0</v>
      </c>
      <c r="F65" s="6">
        <v>0</v>
      </c>
      <c r="G65" s="5">
        <v>0</v>
      </c>
      <c r="H65" s="5">
        <v>0</v>
      </c>
      <c r="I65" s="6">
        <v>0</v>
      </c>
    </row>
    <row r="66" spans="2:9" ht="14.25" customHeight="1" x14ac:dyDescent="0.25">
      <c r="B66" s="3"/>
      <c r="C66" s="4" t="s">
        <v>68</v>
      </c>
      <c r="D66" s="5">
        <v>0</v>
      </c>
      <c r="E66" s="5">
        <v>0</v>
      </c>
      <c r="F66" s="6">
        <v>0</v>
      </c>
      <c r="G66" s="5">
        <v>0</v>
      </c>
      <c r="H66" s="5">
        <v>0</v>
      </c>
      <c r="I66" s="6">
        <v>0</v>
      </c>
    </row>
    <row r="67" spans="2:9" ht="25.5" customHeight="1" x14ac:dyDescent="0.25">
      <c r="B67" s="3"/>
      <c r="C67" s="4" t="s">
        <v>69</v>
      </c>
      <c r="D67" s="5">
        <v>0</v>
      </c>
      <c r="E67" s="5">
        <v>0</v>
      </c>
      <c r="F67" s="6">
        <v>0</v>
      </c>
      <c r="G67" s="5">
        <v>0</v>
      </c>
      <c r="H67" s="5">
        <v>0</v>
      </c>
      <c r="I67" s="6">
        <v>0</v>
      </c>
    </row>
    <row r="68" spans="2:9" ht="15.75" customHeight="1" x14ac:dyDescent="0.25">
      <c r="B68" s="3"/>
      <c r="C68" s="4" t="s">
        <v>70</v>
      </c>
      <c r="D68" s="5">
        <v>0</v>
      </c>
      <c r="E68" s="5">
        <v>0</v>
      </c>
      <c r="F68" s="6">
        <v>0</v>
      </c>
      <c r="G68" s="5">
        <v>0</v>
      </c>
      <c r="H68" s="5">
        <v>0</v>
      </c>
      <c r="I68" s="6">
        <v>0</v>
      </c>
    </row>
    <row r="69" spans="2:9" ht="27" customHeight="1" x14ac:dyDescent="0.25">
      <c r="B69" s="3"/>
      <c r="C69" s="4" t="s">
        <v>71</v>
      </c>
      <c r="D69" s="5">
        <v>0</v>
      </c>
      <c r="E69" s="5">
        <v>0</v>
      </c>
      <c r="F69" s="6">
        <v>0</v>
      </c>
      <c r="G69" s="5">
        <v>0</v>
      </c>
      <c r="H69" s="5">
        <v>0</v>
      </c>
      <c r="I69" s="6">
        <v>0</v>
      </c>
    </row>
    <row r="70" spans="2:9" x14ac:dyDescent="0.25">
      <c r="B70" s="53" t="s">
        <v>72</v>
      </c>
      <c r="C70" s="54"/>
      <c r="D70" s="2">
        <f>SUM(D71:D73)</f>
        <v>0</v>
      </c>
      <c r="E70" s="2">
        <f t="shared" ref="E70:I70" si="15">SUM(E71:E73)</f>
        <v>0</v>
      </c>
      <c r="F70" s="2">
        <f t="shared" si="15"/>
        <v>0</v>
      </c>
      <c r="G70" s="2">
        <f t="shared" si="15"/>
        <v>0</v>
      </c>
      <c r="H70" s="2">
        <f t="shared" si="15"/>
        <v>0</v>
      </c>
      <c r="I70" s="2">
        <f t="shared" si="15"/>
        <v>0</v>
      </c>
    </row>
    <row r="71" spans="2:9" ht="12.75" customHeight="1" x14ac:dyDescent="0.25">
      <c r="B71" s="3"/>
      <c r="C71" s="4" t="s">
        <v>73</v>
      </c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6">
        <v>0</v>
      </c>
    </row>
    <row r="72" spans="2:9" x14ac:dyDescent="0.25">
      <c r="B72" s="3"/>
      <c r="C72" s="4" t="s">
        <v>74</v>
      </c>
      <c r="D72" s="5">
        <v>0</v>
      </c>
      <c r="E72" s="5">
        <v>0</v>
      </c>
      <c r="F72" s="6">
        <v>0</v>
      </c>
      <c r="G72" s="5">
        <v>0</v>
      </c>
      <c r="H72" s="5">
        <v>0</v>
      </c>
      <c r="I72" s="6">
        <v>0</v>
      </c>
    </row>
    <row r="73" spans="2:9" x14ac:dyDescent="0.25">
      <c r="B73" s="3"/>
      <c r="C73" s="4" t="s">
        <v>75</v>
      </c>
      <c r="D73" s="5">
        <v>0</v>
      </c>
      <c r="E73" s="5">
        <v>0</v>
      </c>
      <c r="F73" s="6">
        <v>0</v>
      </c>
      <c r="G73" s="5">
        <v>0</v>
      </c>
      <c r="H73" s="5">
        <v>0</v>
      </c>
      <c r="I73" s="6">
        <v>0</v>
      </c>
    </row>
    <row r="74" spans="2:9" x14ac:dyDescent="0.25">
      <c r="B74" s="53" t="s">
        <v>76</v>
      </c>
      <c r="C74" s="54"/>
      <c r="D74" s="2">
        <f>SUM(D75:D81)</f>
        <v>0</v>
      </c>
      <c r="E74" s="2">
        <f t="shared" ref="E74:I74" si="16">SUM(E75:E81)</f>
        <v>0</v>
      </c>
      <c r="F74" s="2">
        <f t="shared" si="16"/>
        <v>0</v>
      </c>
      <c r="G74" s="2">
        <f t="shared" si="16"/>
        <v>0</v>
      </c>
      <c r="H74" s="2">
        <f t="shared" si="16"/>
        <v>0</v>
      </c>
      <c r="I74" s="2">
        <f t="shared" si="16"/>
        <v>0</v>
      </c>
    </row>
    <row r="75" spans="2:9" ht="15.75" customHeight="1" x14ac:dyDescent="0.25">
      <c r="B75" s="3"/>
      <c r="C75" s="4" t="s">
        <v>77</v>
      </c>
      <c r="D75" s="5">
        <v>0</v>
      </c>
      <c r="E75" s="5">
        <v>0</v>
      </c>
      <c r="F75" s="6">
        <v>0</v>
      </c>
      <c r="G75" s="5">
        <v>0</v>
      </c>
      <c r="H75" s="5">
        <v>0</v>
      </c>
      <c r="I75" s="6">
        <v>0</v>
      </c>
    </row>
    <row r="76" spans="2:9" ht="15.75" customHeight="1" x14ac:dyDescent="0.25">
      <c r="B76" s="3"/>
      <c r="C76" s="4" t="s">
        <v>78</v>
      </c>
      <c r="D76" s="5">
        <v>0</v>
      </c>
      <c r="E76" s="5">
        <v>0</v>
      </c>
      <c r="F76" s="6">
        <v>0</v>
      </c>
      <c r="G76" s="5">
        <v>0</v>
      </c>
      <c r="H76" s="5">
        <v>0</v>
      </c>
      <c r="I76" s="6">
        <v>0</v>
      </c>
    </row>
    <row r="77" spans="2:9" ht="15.75" customHeight="1" x14ac:dyDescent="0.25">
      <c r="B77" s="3"/>
      <c r="C77" s="4" t="s">
        <v>79</v>
      </c>
      <c r="D77" s="5">
        <v>0</v>
      </c>
      <c r="E77" s="5">
        <v>0</v>
      </c>
      <c r="F77" s="6">
        <v>0</v>
      </c>
      <c r="G77" s="5">
        <v>0</v>
      </c>
      <c r="H77" s="5">
        <v>0</v>
      </c>
      <c r="I77" s="6">
        <v>0</v>
      </c>
    </row>
    <row r="78" spans="2:9" ht="15.75" customHeight="1" x14ac:dyDescent="0.25">
      <c r="B78" s="3"/>
      <c r="C78" s="4" t="s">
        <v>80</v>
      </c>
      <c r="D78" s="5">
        <v>0</v>
      </c>
      <c r="E78" s="5">
        <v>0</v>
      </c>
      <c r="F78" s="6">
        <v>0</v>
      </c>
      <c r="G78" s="5">
        <v>0</v>
      </c>
      <c r="H78" s="5">
        <v>0</v>
      </c>
      <c r="I78" s="6">
        <v>0</v>
      </c>
    </row>
    <row r="79" spans="2:9" ht="15.75" customHeight="1" x14ac:dyDescent="0.25">
      <c r="B79" s="3"/>
      <c r="C79" s="4" t="s">
        <v>81</v>
      </c>
      <c r="D79" s="5">
        <v>0</v>
      </c>
      <c r="E79" s="5">
        <v>0</v>
      </c>
      <c r="F79" s="6">
        <v>0</v>
      </c>
      <c r="G79" s="5">
        <v>0</v>
      </c>
      <c r="H79" s="5">
        <v>0</v>
      </c>
      <c r="I79" s="6">
        <v>0</v>
      </c>
    </row>
    <row r="80" spans="2:9" x14ac:dyDescent="0.25">
      <c r="B80" s="3"/>
      <c r="C80" s="4" t="s">
        <v>82</v>
      </c>
      <c r="D80" s="5">
        <v>0</v>
      </c>
      <c r="E80" s="5">
        <v>0</v>
      </c>
      <c r="F80" s="6">
        <v>0</v>
      </c>
      <c r="G80" s="5">
        <v>0</v>
      </c>
      <c r="H80" s="5">
        <v>0</v>
      </c>
      <c r="I80" s="6">
        <v>0</v>
      </c>
    </row>
    <row r="81" spans="2:9" ht="24" x14ac:dyDescent="0.25">
      <c r="B81" s="3"/>
      <c r="C81" s="4" t="s">
        <v>83</v>
      </c>
      <c r="D81" s="7">
        <v>0</v>
      </c>
      <c r="E81" s="7">
        <v>0</v>
      </c>
      <c r="F81" s="8">
        <v>0</v>
      </c>
      <c r="G81" s="7">
        <v>0</v>
      </c>
      <c r="H81" s="7">
        <v>0</v>
      </c>
      <c r="I81" s="8">
        <v>0</v>
      </c>
    </row>
    <row r="82" spans="2:9" x14ac:dyDescent="0.25">
      <c r="B82" s="9"/>
      <c r="C82" s="10" t="s">
        <v>84</v>
      </c>
      <c r="D82" s="33">
        <f>D10+D18+D28+D38+D48+D58+D62+D70+D74</f>
        <v>43821755</v>
      </c>
      <c r="E82" s="33">
        <f t="shared" ref="E82:H82" si="17">E10+E18+E28+E38+E48+E58+E62+E70+E74</f>
        <v>1200000</v>
      </c>
      <c r="F82" s="33">
        <f t="shared" si="17"/>
        <v>45021755</v>
      </c>
      <c r="G82" s="33">
        <f t="shared" si="17"/>
        <v>10225208.880000001</v>
      </c>
      <c r="H82" s="33">
        <f t="shared" si="17"/>
        <v>10225208.880000001</v>
      </c>
      <c r="I82" s="33">
        <f>I10+I18+I28+I38+I48+I58+I62+I70+I74</f>
        <v>34796546.120000005</v>
      </c>
    </row>
  </sheetData>
  <mergeCells count="16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3:I3"/>
    <mergeCell ref="B4:I4"/>
    <mergeCell ref="B5:I5"/>
    <mergeCell ref="B6:I6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PROPIETARIO</cp:lastModifiedBy>
  <cp:lastPrinted>2019-10-15T23:29:05Z</cp:lastPrinted>
  <dcterms:created xsi:type="dcterms:W3CDTF">2018-10-31T21:40:06Z</dcterms:created>
  <dcterms:modified xsi:type="dcterms:W3CDTF">2020-09-28T21:33:17Z</dcterms:modified>
</cp:coreProperties>
</file>