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<sst xmlns="http://schemas.openxmlformats.org/spreadsheetml/2006/main" count="127" uniqueCount="124">
  <si>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</si>
  <si>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</si>
  <si>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</si>
  <si>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</si>
  <si>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</si>
  <si>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</si>
  <si>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</si>
  <si>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</si>
  <si>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</si>
  <si>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</si>
  <si>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</si>
  <si>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</si>
  <si>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</si>
  <si>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</si>
  <si>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</si>
  <si>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</si>
  <si>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</si>
  <si>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</si>
  <si>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</si>
  <si>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</si>
  <si>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</si>
  <si>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</si>
  <si>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</si>
  <si>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</si>
  <si>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</si>
  <si>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</si>
  <si>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</si>
  <si>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</si>
  <si>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</si>
  <si>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</si>
  <si>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</si>
  <si>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</si>
  <si>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</si>
  <si>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</si>
  <si>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</si>
  <si>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</si>
  <si>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</si>
  <si>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</si>
  <si>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</si>
  <si>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</si>
  <si>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</si>
  <si>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</si>
  <si>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</si>
  <si>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</si>
  <si>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</si>
  <si>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</si>
  <si>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</si>
  <si>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</si>
  <si>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</si>
  <si>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</si>
  <si>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</si>
  <si>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</si>
  <si>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</si>
  <si>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</si>
  <si>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</si>
  <si>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</si>
  <si>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</si>
  <si>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</si>
  <si>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</si>
  <si>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</si>
  <si>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</si>
  <si>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</si>
  <si>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</si>
  <si>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</si>
  <si>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</si>
  <si>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</si>
  <si>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</si>
  <si>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</si>
  <si>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</si>
  <si>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</si>
  <si>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</si>
  <si>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</si>
  <si>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</si>
  <si>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</si>
  <si>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</si>
  <si>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</si>
  <si>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</si>
  <si>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</si>
  <si>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</si>
  <si>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</si>
  <si>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</si>
  <si>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</si>
  <si>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</si>
  <si>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</si>
  <si>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</si>
  <si>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</si>
  <si>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</si>
  <si>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</si>
  <si>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</si>
  <si>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</si>
  <si>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</si>
  <si>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</si>
  <si>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</si>
  <si>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</si>
  <si>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</si>
  <si>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</si>
  <si>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</si>
  <si>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</si>
  <si>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</si>
  <si>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</si>
  <si>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</si>
  <si>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</si>
  <si>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</si>
  <si>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</si>
  <si>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</si>
  <si>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</si>
  <si>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</si>
  <si>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</si>
  <si>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</si>
  <si>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</si>
  <si>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</si>
  <si>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</si>
  <si>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</si>
  <si>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</si>
  <si>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</si>
  <si>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</si>
  <si>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</si>
  <si>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</si>
  <si>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</si>
  <si>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</si>
  <si>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FONDO DE APOYO PARA LA MICRO, PEQUEÑA Y MEDIANA EMPRESA DEL ESTADO DE GUERRERO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</si>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</sst>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1065847.57</v>
      </c>
      <c r="D9" s="9">
        <f>SUM(D10:D16)</f>
        <v>707984.23</v>
      </c>
      <c r="E9" s="11" t="s">
        <v>8</v>
      </c>
      <c r="F9" s="9">
        <f>SUM(F10:F18)</f>
        <v>11545932.399999999</v>
      </c>
      <c r="G9" s="9">
        <f>SUM(G10:G18)</f>
        <v>9287204.68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-96628.72</v>
      </c>
      <c r="G10" s="9">
        <v>-97939.56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49567.34</v>
      </c>
      <c r="G11" s="9">
        <v>49567.34</v>
      </c>
    </row>
    <row r="12" spans="2:7" ht="12.75">
      <c r="B12" s="12" t="s">
        <v>13</v>
      </c>
      <c r="C12" s="9">
        <v>1065847.57</v>
      </c>
      <c r="D12" s="9">
        <v>707984.23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10332</v>
      </c>
    </row>
    <row r="17" spans="2:7" ht="12.75">
      <c r="B17" s="10" t="s">
        <v>23</v>
      </c>
      <c r="C17" s="9">
        <f>SUM(C18:C24)</f>
        <v>26898892.4</v>
      </c>
      <c r="D17" s="9">
        <f>SUM(D18:D24)</f>
        <v>24702900.21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377.01</v>
      </c>
      <c r="D18" s="9">
        <v>377.01</v>
      </c>
      <c r="E18" s="13" t="s">
        <v>26</v>
      </c>
      <c r="F18" s="9">
        <v>11592993.78</v>
      </c>
      <c r="G18" s="9">
        <v>9325244.9</v>
      </c>
    </row>
    <row r="19" spans="2:7" ht="12.75">
      <c r="B19" s="12" t="s">
        <v>27</v>
      </c>
      <c r="C19" s="9">
        <v>732528.82</v>
      </c>
      <c r="D19" s="9">
        <v>424916.15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2084763.55</v>
      </c>
      <c r="D20" s="9">
        <v>2073961.3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4000</v>
      </c>
      <c r="D21" s="9">
        <v>4000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24077223.02</v>
      </c>
      <c r="D23" s="9">
        <v>22199645.75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1183.2</v>
      </c>
      <c r="D25" s="9">
        <f>SUM(D26:D30)</f>
        <v>1183.2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1183.2</v>
      </c>
      <c r="D26" s="9">
        <v>1183.2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4990577.34</v>
      </c>
      <c r="G31" s="9">
        <f>SUM(G32:G37)</f>
        <v>4994177.34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4990577.34</v>
      </c>
      <c r="G32" s="9">
        <v>4994177.34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55465.03</v>
      </c>
      <c r="D37" s="9">
        <v>55465.03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-1094366.4</v>
      </c>
      <c r="D38" s="9">
        <f>SUM(D39:D40)</f>
        <v>-1094366.4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-1094366.4</v>
      </c>
      <c r="D39" s="9">
        <v>-1094366.4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9032180</v>
      </c>
      <c r="D41" s="9">
        <f>SUM(D42:D45)</f>
        <v>9032180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9032180</v>
      </c>
      <c r="D42" s="9">
        <v>9032180</v>
      </c>
      <c r="E42" s="11" t="s">
        <v>74</v>
      </c>
      <c r="F42" s="9">
        <f>SUM(F43:F45)</f>
        <v>2600264.77</v>
      </c>
      <c r="G42" s="9">
        <f>SUM(G43:G45)</f>
        <v>2590192.79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2600264.77</v>
      </c>
      <c r="G45" s="9">
        <v>2590192.79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35959201.8</v>
      </c>
      <c r="D47" s="9">
        <f>D9+D17+D25+D31+D37+D38+D41</f>
        <v>33405346.270000003</v>
      </c>
      <c r="E47" s="8" t="s">
        <v>82</v>
      </c>
      <c r="F47" s="9">
        <f>F9+F19+F23+F26+F27+F31+F38+F42</f>
        <v>19136774.509999998</v>
      </c>
      <c r="G47" s="9">
        <f>G9+G19+G23+G26+G27+G31+G38+G42</f>
        <v>16871574.81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42254432.49</v>
      </c>
      <c r="D51" s="9">
        <v>42254432.49</v>
      </c>
      <c r="E51" s="11" t="s">
        <v>88</v>
      </c>
      <c r="F51" s="9">
        <v>16867944.98</v>
      </c>
      <c r="G51" s="9">
        <v>16867944.98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1509074.76</v>
      </c>
      <c r="D53" s="9">
        <v>1509074.76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-1420940.14</v>
      </c>
      <c r="D55" s="9">
        <v>-1420940.14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16867944.98</v>
      </c>
      <c r="G57" s="9">
        <f>SUM(G50:G55)</f>
        <v>16867944.98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36004719.489999995</v>
      </c>
      <c r="G59" s="9">
        <f>G47+G57</f>
        <v>33739519.79</v>
      </c>
    </row>
    <row r="60" spans="2:7" ht="25.5">
      <c r="B60" s="6" t="s">
        <v>102</v>
      </c>
      <c r="C60" s="9">
        <f>SUM(C50:C58)</f>
        <v>42342567.11</v>
      </c>
      <c r="D60" s="9">
        <f>SUM(D50:D58)</f>
        <v>42342567.11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78301768.91</v>
      </c>
      <c r="D62" s="9">
        <f>D47+D60</f>
        <v>75747913.38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83229668.21</v>
      </c>
      <c r="G63" s="9">
        <f>SUM(G64:G66)</f>
        <v>83229668.21</v>
      </c>
    </row>
    <row r="64" spans="2:7" ht="12.75">
      <c r="B64" s="10"/>
      <c r="C64" s="9"/>
      <c r="D64" s="9"/>
      <c r="E64" s="11" t="s">
        <v>106</v>
      </c>
      <c r="F64" s="9">
        <v>83229668.21</v>
      </c>
      <c r="G64" s="9">
        <v>83229668.21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-40932618.79000001</v>
      </c>
      <c r="G68" s="9">
        <f>SUM(G69:G73)</f>
        <v>-41221274.62</v>
      </c>
    </row>
    <row r="69" spans="2:7" ht="12.75">
      <c r="B69" s="10"/>
      <c r="C69" s="9"/>
      <c r="D69" s="9"/>
      <c r="E69" s="11" t="s">
        <v>110</v>
      </c>
      <c r="F69" s="9">
        <v>288655.83</v>
      </c>
      <c r="G69" s="9">
        <v>1030582.31</v>
      </c>
    </row>
    <row r="70" spans="2:7" ht="12.75">
      <c r="B70" s="10"/>
      <c r="C70" s="9"/>
      <c r="D70" s="9"/>
      <c r="E70" s="11" t="s">
        <v>111</v>
      </c>
      <c r="F70" s="9">
        <v>-40917356.42</v>
      </c>
      <c r="G70" s="9">
        <v>-41947938.73</v>
      </c>
    </row>
    <row r="71" spans="2:7" ht="12.75">
      <c r="B71" s="10"/>
      <c r="C71" s="9"/>
      <c r="D71" s="9"/>
      <c r="E71" s="11" t="s">
        <v>112</v>
      </c>
      <c r="F71" s="9">
        <v>37111.62</v>
      </c>
      <c r="G71" s="9">
        <v>37111.62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-341029.82</v>
      </c>
      <c r="G73" s="9">
        <v>-341029.82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42297049.41999999</v>
      </c>
      <c r="G79" s="9">
        <f>G63+G68+G75</f>
        <v>42008393.589999996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78301768.90999998</v>
      </c>
      <c r="G81" s="9">
        <f>G59+G79</f>
        <v>75747913.38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Miriam Gallardo</cp:lastModifiedBy>
  <cp:lastPrinted>2016-12-20T19:33:34Z</cp:lastPrinted>
  <dcterms:created xsi:type="dcterms:W3CDTF">2016-10-11T18:36:49Z</dcterms:created>
  <dcterms:modified xsi:type="dcterms:W3CDTF">2020-09-17T17:31:31Z</dcterms:modified>
  <cp:category/>
  <cp:version/>
  <cp:contentType/>
  <cp:contentStatus/>
</cp:coreProperties>
</file>